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805" yWindow="420" windowWidth="12030" windowHeight="9495" firstSheet="1" activeTab="1"/>
  </bookViews>
  <sheets>
    <sheet name="ул.Острогожская 2020-21г. руб." sheetId="12" r:id="rId1"/>
    <sheet name="Депутатская, 7" sheetId="14" r:id="rId2"/>
  </sheets>
  <definedNames>
    <definedName name="___xlfn.BAHTTEXT" hidden="1">#NAME?</definedName>
    <definedName name="__xlfn.BAHTTEXT" hidden="1">#NAME?</definedName>
    <definedName name="_xlnm._FilterDatabase" hidden="1">#N/A</definedName>
    <definedName name="Header1" hidden="1">#N/A</definedName>
    <definedName name="Header2" hidden="1">#N/A</definedName>
    <definedName name="iii" hidden="1">{#N/A,#N/A,FALSE,"Шаблон_Спец1"}</definedName>
    <definedName name="wrn.1." hidden="1">{#N/A,#N/A,FALSE,"Шаблон_Спец1"}</definedName>
    <definedName name="wrn.2" hidden="1">{#N/A,#N/A,FALSE,"Шаблон_Спец1"}</definedName>
    <definedName name="wrn.Coded._.IAS._.FS." hidden="1">{"IASTrail",#N/A,FALSE,"IAS"}</definedName>
    <definedName name="wrn.Fixed._.Assets._.Note._.and._.Depreciation." hidden="1">{#N/A,#N/A,FALSE,"FA_1";#N/A,#N/A,FALSE,"Dep'n SE";#N/A,#N/A,FALSE,"Dep'n FC"}</definedName>
    <definedName name="wrn.Full._.IAS._.STATEMENTS." hidden="1">{"IASBS",#N/A,FALSE,"IAS";"IASPL",#N/A,FALSE,"IAS";#N/A,#N/A,FALSE,"CF DIR";"IASNotes",#N/A,FALSE,"IAS";#N/A,#N/A,FALSE,"FA_1";#N/A,#N/A,FALSE,"Dep'n FC";#N/A,#N/A,FALSE,"Dep'n SE";#N/A,#N/A,FALSE,"Inv_1";#N/A,#N/A,FALSE,"NMG";#N/A,#N/A,FALSE,"Recon";#N/A,#N/A,FALSE,"EPS"}</definedName>
    <definedName name="wrn.Full._.TRAIL." hidden="1">{"IAS Mapping",#N/A,FALSE,"RSA_FS";#N/A,#N/A,FALSE,"CHECK!";#N/A,#N/A,FALSE,"Recon";#N/A,#N/A,FALSE,"NMG";#N/A,#N/A,FALSE,"Journals";"AnalRSA",#N/A,FALSE,"PL-Anal";"AnalIAS",#N/A,FALSE,"PL-Anal";#N/A,#N/A,FALSE,"COS"}</definedName>
    <definedName name="wrn.Help." hidden="1">{#N/A,#N/A,TRUE,"MAP";#N/A,#N/A,TRUE,"STEPS";#N/A,#N/A,TRUE,"RULES"}</definedName>
    <definedName name="wrn.IAS._.BS._.PL._.CF._.and._.Notes." hidden="1">{"IASBS",#N/A,TRUE,"IAS";"IASPL",#N/A,TRUE,"IAS";"IASNotes",#N/A,TRUE,"IAS";"CFDir - expanded",#N/A,TRUE,"CF DIR"}</definedName>
    <definedName name="wrn.IAS._.FS._.ZOOMED._.IN._.Forms." hidden="1">{"IAS_ShortView_1",#N/A,FALSE,"IAS";"IAS_ShortView_2",#N/A,FALSE,"IAS";"IAS_ShortView_3",#N/A,FALSE,"IAS";"IAS_ShortView_4",#N/A,FALSE,"IAS";"IAS_ShortView_5",#N/A,FALSE,"IAS";"IAS_ShortView_6",#N/A,FALSE,"IAS";"IAS_ShortView_7",#N/A,FALSE,"IAS";"CFDir - Zoomed In",#N/A,FALSE,"CF DIR"}</definedName>
    <definedName name="wrn.IAS._.Mapping." hidden="1">{"IAS Mapping",#N/A,TRUE,"RSA_FS"}</definedName>
    <definedName name="wrn.Inflation._.factors._.used." hidden="1">{#N/A,#N/A,FALSE,"Infl_fact"}</definedName>
    <definedName name="wrn.PL._.Analysis." hidden="1">{"AnalRSA",#N/A,TRUE,"PL-Anal";"AnalIAS",#N/A,TRUE,"PL-Anal"}</definedName>
    <definedName name="wrn.RSA._.BS._.and._.PL." hidden="1">{"BS1",#N/A,TRUE,"RSA_FS";"BS2",#N/A,TRUE,"RSA_FS";"BS3",#N/A,TRUE,"RSA_FS"}</definedName>
    <definedName name="wrn.Все." hidden="1">{#N/A,#N/A,TRUE,"Смета";#N/A,#N/A,TRUE,"Износ";#N/A,#N/A,TRUE,"Материалы";#N/A,#N/A,TRUE,"Оклад";#N/A,#N/A,TRUE,"Амортизация";#N/A,#N/A,TRUE,"Транспорт";#N/A,#N/A,TRUE,"Задание"}</definedName>
    <definedName name="wrn.о1." hidden="1">{#N/A,#N/A,FALSE,"Акт-Смета"}</definedName>
    <definedName name="wrn.протокол." hidden="1">{#N/A,#N/A,FALSE,"Откр.вод.(осн.)"}</definedName>
    <definedName name="wrn.тест." hidden="1">{#N/A,#N/A,TRUE,"Транспорт";#N/A,#N/A,TRUE,"Оклад"}</definedName>
    <definedName name="Z_01B9E34F_80F0_46B9_B861_74B2A43D41B8_.wvu.FilterData" hidden="1">#N/A</definedName>
    <definedName name="Z_01C47C6E_73EE_40C4_8D09_6491185BFAFB_.wvu.FilterData" hidden="1">#N/A</definedName>
    <definedName name="Z_040DD8BD_D054_43F6_9140_DA543CBAAE85_.wvu.FilterData" hidden="1">#N/A</definedName>
    <definedName name="Z_04F359AE_C2F8_4E6E_9445_639809E70C2B_.wvu.FilterData" hidden="1">#N/A</definedName>
    <definedName name="Z_0547618D_99D3_445E_BB47_C926B9693DB3_.wvu.FilterData" hidden="1">#N/A</definedName>
    <definedName name="Z_06CB3EB2_D4A3_4793_B407_9559F20FAAAE_.wvu.FilterData" hidden="1">#N/A</definedName>
    <definedName name="Z_06F21C74_6BE8_4794_81F1_36C8305A2961_.wvu.FilterData" hidden="1">#N/A</definedName>
    <definedName name="Z_07830EC9_AADE_45ED_8B8D_20C0CE7C8B70_.wvu.FilterData" hidden="1">#N/A</definedName>
    <definedName name="Z_07868AE6_27AA_4310_BAAC_8AC06EAC052D_.wvu.FilterData" hidden="1">#N/A</definedName>
    <definedName name="Z_07BE7D07_EAEC_4901_80DE_3595577F308A_.wvu.FilterData" hidden="1">#N/A</definedName>
    <definedName name="Z_08020EC2_D5A6_490B_9239_7BF78C164E2C_.wvu.FilterData" hidden="1">#N/A</definedName>
    <definedName name="Z_09462F94_2769_47EB_B3C3_3E74F510592A_.wvu.FilterData" hidden="1">#N/A</definedName>
    <definedName name="Z_09F2EF98_EB70_4D7D_B098_01C0ABD72D72_.wvu.FilterData" hidden="1">#N/A</definedName>
    <definedName name="Z_0AB68407_2AB6_4CA7_B142_4E81F8B0217A_.wvu.FilterData" hidden="1">#N/A</definedName>
    <definedName name="Z_0AB68407_2AB6_4CA7_B142_4E81F8B0217A_.wvu.Rows" hidden="1">#N/A</definedName>
    <definedName name="Z_0B85430C_45DD_4286_ABA4_7FF797A27DCE_.wvu.FilterData" hidden="1">#N/A</definedName>
    <definedName name="Z_0B9BA97A_1378_477A_9505_9EC28EDDEBC6_.wvu.FilterData" hidden="1">#N/A</definedName>
    <definedName name="Z_0D5F6C64_80DC_4C9D_9322_FB8825A62010_.wvu.FilterData" hidden="1">#N/A</definedName>
    <definedName name="Z_0ED647E8_4EEC_4A0D_9BC3_E1B24058B5A7_.wvu.FilterData" hidden="1">#N/A</definedName>
    <definedName name="Z_0FEE6DF0_B6B1_409E_9012_941C2AD3D757_.wvu.FilterData" hidden="1">#N/A</definedName>
    <definedName name="Z_123868D4_54BE_4BF2_BFE5_762F87CCFE6E_.wvu.FilterData" hidden="1">#N/A</definedName>
    <definedName name="Z_149A251D_CD71_4A1A_A398_F9876C4B21F8_.wvu.FilterData" hidden="1">#N/A</definedName>
    <definedName name="Z_15D77F25_0280_4EEF_B787_A334AC98CE0A_.wvu.FilterData" hidden="1">#N/A</definedName>
    <definedName name="Z_15E363F5_6D89_4329_B525_F25B1BD44BFF_.wvu.FilterData" hidden="1">#N/A</definedName>
    <definedName name="Z_1615E3F4_A531_4807_BF07_3B2E69772A77_.wvu.FilterData" hidden="1">#N/A</definedName>
    <definedName name="Z_17E084A6_F624_4F2A_A79B_8563FAB4AE96_.wvu.FilterData" hidden="1">#N/A</definedName>
    <definedName name="Z_184726B2_EF0C_425E_B815_4EC258A6C9DB_.wvu.FilterData" hidden="1">#N/A</definedName>
    <definedName name="Z_18A8D7D5_DF9E_4A4D_8EFF_A9EE9DF60A27_.wvu.FilterData" hidden="1">#N/A</definedName>
    <definedName name="Z_19A53A0C_7ADB_4052_B347_0E4C8E111035_.wvu.FilterData" hidden="1">#N/A</definedName>
    <definedName name="Z_1CE615D2_413C_43CB_8F33_9248DBCBF858_.wvu.FilterData" hidden="1">#N/A</definedName>
    <definedName name="Z_1DB39D48_C794_493B_AA3A_1E828B55A91A_.wvu.FilterData" hidden="1">#N/A</definedName>
    <definedName name="Z_1DE18FEB_0768_44AE_B506_5F73E524ACCA_.wvu.FilterData" hidden="1">#N/A</definedName>
    <definedName name="Z_1E6A9DD8_5B95_4131_B289_F29A975A49A6_.wvu.FilterData" hidden="1">#N/A</definedName>
    <definedName name="Z_1E6A9DD8_5B95_4131_B289_F29A975A49A6_.wvu.PrintTitles" hidden="1">#N/A</definedName>
    <definedName name="Z_1E798AD5_C1E3_4A7A_A5A8_2BD7D32A8590_.wvu.FilterData" hidden="1">#N/A</definedName>
    <definedName name="Z_1F446AC4_5836_4260_A19C_4DA439F4B49D_.wvu.FilterData" hidden="1">#N/A</definedName>
    <definedName name="Z_1F8A7AB2_1A58_4E9F_9E30_61282D0795C4_.wvu.FilterData" hidden="1">#N/A</definedName>
    <definedName name="Z_1F972D8D_5BFF_4180_87FB_A67EE7518876_.wvu.FilterData" hidden="1">#N/A</definedName>
    <definedName name="Z_20B88347_EA71_4B72_96F6_0430DD6CF683_.wvu.FilterData" hidden="1">#N/A</definedName>
    <definedName name="Z_2126CDAB_1156_4E6C_97E1_AA9A65DD6B1C_.wvu.FilterData" hidden="1">#N/A</definedName>
    <definedName name="Z_2139F629_098E_4DBA_80EC_9CAE7B114E3D_.wvu.FilterData" hidden="1">#N/A</definedName>
    <definedName name="Z_233204EA_2E5C_465D_A673_CD1522792965_.wvu.FilterData" hidden="1">#N/A</definedName>
    <definedName name="Z_23D4D87B_E328_42A4_850C_A5F5E38C0896_.wvu.FilterData" hidden="1">#N/A</definedName>
    <definedName name="Z_24528680_959E_4550_936C_1982C9D5AD93_.wvu.FilterData" hidden="1">#N/A</definedName>
    <definedName name="Z_260CB89E_3B5F_45AE_AEB4_D0CB957691B3_.wvu.FilterData" hidden="1">#N/A</definedName>
    <definedName name="Z_264C1B79_36AB_4A2F_B216_0AAE38D9FCEE_.wvu.FilterData" hidden="1">#N/A</definedName>
    <definedName name="Z_281063A5_BE88_49B0_9AE6_06DB95A6574F_.wvu.FilterData" hidden="1">#N/A</definedName>
    <definedName name="Z_29113478_A706_48CF_BCA7_D812794D724A_.wvu.FilterData" hidden="1">#N/A</definedName>
    <definedName name="Z_2935D90A_C0D5_4AAC_9F3B_860FFE850CF8_.wvu.FilterData" hidden="1">#N/A</definedName>
    <definedName name="Z_2AB7915D_DACF_4EC4_BC32_ED6C7808E238_.wvu.FilterData" hidden="1">#N/A</definedName>
    <definedName name="Z_2B1FB9BC_DA2A_4B49_B62E_C3814E35D3D6_.wvu.FilterData" hidden="1">#N/A</definedName>
    <definedName name="Z_2BB0C1CE_B092_4E45_8314_5AF04D1A5585_.wvu.FilterData" hidden="1">#N/A</definedName>
    <definedName name="Z_2F70B19E_92D8_4B52_A9E0_5AA5E351B875_.wvu.FilterData" hidden="1">#N/A</definedName>
    <definedName name="Z_2FDE9FB7_A9E4_4C59_BAF3_4B314E523113_.wvu.FilterData" hidden="1">#N/A</definedName>
    <definedName name="Z_3207F8D0_941B_4818_9EDF_0F0E6A8FB699_.wvu.FilterData" hidden="1">#N/A</definedName>
    <definedName name="Z_326A8AD5_6F81_4722_AB32_2B8561C0B27F_.wvu.FilterData" hidden="1">#N/A</definedName>
    <definedName name="Z_338AA561_3E23_4683_8B84_5BDD13F5FB22_.wvu.FilterData" hidden="1">#N/A</definedName>
    <definedName name="Z_33EFE1D4_1635_4E36_8971_B021BA5B94A3_.wvu.FilterData" hidden="1">#N/A</definedName>
    <definedName name="Z_344D8FDE_1BF2_4A0B_879A_F4B9D317F6C2_.wvu.FilterData" hidden="1">#N/A</definedName>
    <definedName name="Z_34BB3CAB_4C66_4107_B4AC_9CC7E430216B_.wvu.FilterData" hidden="1">#N/A</definedName>
    <definedName name="Z_36FF74A7_09C2_427F_B4E2_AFC58FD33E4E_.wvu.FilterData" hidden="1">#N/A</definedName>
    <definedName name="Z_3801DCB7_5391_4628_B86C_91331E33E863_.wvu.FilterData" hidden="1">#N/A</definedName>
    <definedName name="Z_39C6E7EB_35AE_4990_B01E_5CE29EE5C78D_.wvu.FilterData" hidden="1">#N/A</definedName>
    <definedName name="Z_39DCE38A_8BFC_42B0_BE58_05B2B8E3CF93_.wvu.FilterData" hidden="1">#N/A</definedName>
    <definedName name="Z_3A160DE1_3AF2_4676_8E42_85B4E23450DD_.wvu.FilterData" hidden="1">#N/A</definedName>
    <definedName name="Z_3C62743D_BD70_48A9_935D_71359E3E6185_.wvu.FilterData" hidden="1">#N/A</definedName>
    <definedName name="Z_3E0AC507_7D67_4827_9D1C_B08EEB845EEE_.wvu.FilterData" hidden="1">#N/A</definedName>
    <definedName name="Z_3E55370D_CDBE_46FE_9787_E04F332531E6_.wvu.FilterData" hidden="1">#N/A</definedName>
    <definedName name="Z_3F84FB7B_8ACA_41F1_9D3E_880588F02BE6_.wvu.FilterData" hidden="1">#N/A</definedName>
    <definedName name="Z_41411E57_1B24_4F47_9532_3D6B371216B7_.wvu.FilterData" hidden="1">#N/A</definedName>
    <definedName name="Z_43E54362_25E0_43EA_8D89_B59839049F13_.wvu.FilterData" hidden="1">#N/A</definedName>
    <definedName name="Z_465671FE_53E9_4F55_BC3A_126618F4D0C6_.wvu.FilterData" hidden="1">#N/A</definedName>
    <definedName name="Z_47597DAC_F7F1_4549_8981_4D473E4A7ACC_.wvu.FilterData" hidden="1">#N/A</definedName>
    <definedName name="Z_487A38C1_073E_471A_9668_6284958D8DBA_.wvu.FilterData" hidden="1">#N/A</definedName>
    <definedName name="Z_4CF92307_2217_4DE3_996A_A3115CFB22C6_.wvu.FilterData" hidden="1">#N/A</definedName>
    <definedName name="Z_4D3A3A50_1E5E_4ABD_B42A_A700F2D9FA9C_.wvu.FilterData" hidden="1">#N/A</definedName>
    <definedName name="Z_4E5084C6_988E_4780_93B3_7C0275D06567_.wvu.FilterData" hidden="1">#N/A</definedName>
    <definedName name="Z_4F345B1E_296C_4D08_A451_454D67258D24_.wvu.FilterData" hidden="1">#N/A</definedName>
    <definedName name="Z_52BC56C2_1006_4B41_A42A_6B40554CDA39_.wvu.FilterData" hidden="1">#N/A</definedName>
    <definedName name="Z_5319CC99_822D_406F_9C12_25F47E472F3D_.wvu.FilterData" hidden="1">#N/A</definedName>
    <definedName name="Z_531A2E4D_1988_4D59_B927_B7190C80EBAA_.wvu.FilterData" hidden="1">#N/A</definedName>
    <definedName name="Z_540A29FC_6866_45E6_BCF1_3D779D34DD08_.wvu.FilterData" hidden="1">#N/A</definedName>
    <definedName name="Z_5520ABA1_AA06_4713_8D35_BC0DC6F6E924_.wvu.FilterData" hidden="1">#N/A</definedName>
    <definedName name="Z_55DB2FC2_4B03_4B29_9354_7D40FB3B7538_.wvu.FilterData" hidden="1">#N/A</definedName>
    <definedName name="Z_56E2F2B5_BB44_431E_ACC1_F39B0DD4EA71_.wvu.FilterData" hidden="1">#N/A</definedName>
    <definedName name="Z_5A5F47F0_2B02_425F_9509_902FEC6CB8D4_.wvu.FilterData" hidden="1">#N/A</definedName>
    <definedName name="Z_5A706A12_B85E_41E2_8BDD_EC85C55902AB_.wvu.FilterData" hidden="1">#N/A</definedName>
    <definedName name="Z_5B398CB5_38BC_4CC3_9A0E_9513DC3E75AD_.wvu.FilterData" hidden="1">#N/A</definedName>
    <definedName name="Z_5CA8EFA6_7E89_4616_928A_39059E3AA216_.wvu.FilterData" hidden="1">#N/A</definedName>
    <definedName name="Z_60FDB94A_50AF_4E10_876B_D144A2E9568B_.wvu.FilterData" hidden="1">#N/A</definedName>
    <definedName name="Z_63475192_9094_4BA2_9AFC_8536BC77489E_.wvu.FilterData" hidden="1">#N/A</definedName>
    <definedName name="Z_6403545B_2A3B_4863_8819_F89E80114385_.wvu.FilterData" hidden="1">#N/A</definedName>
    <definedName name="Z_66636C07_5702_4EF3_B655_CDBAF654F15A_.wvu.FilterData" hidden="1">#N/A</definedName>
    <definedName name="Z_6963484B_0282_48B8_8317_EBF3903C7746_.wvu.FilterData" hidden="1">#N/A</definedName>
    <definedName name="Z_69D06662_5693_4F4C_AFD2_A32734DE2B11_.wvu.FilterData" hidden="1">#N/A</definedName>
    <definedName name="Z_6AE2FF41_261D_4F00_9D6D_F4804D21DDB3_.wvu.FilterData" hidden="1">#N/A</definedName>
    <definedName name="Z_6B67A6A0_1413_448D_98A5_D43F57DEC926_.wvu.FilterData" hidden="1">#N/A</definedName>
    <definedName name="Z_6B73B95E_43C0_4085_B9FE_22A6F30869ED_.wvu.FilterData" hidden="1">#N/A</definedName>
    <definedName name="Z_6BCB3D0F_5DBD_48EF_9460_43FFCBBCD422_.wvu.FilterData" hidden="1">#N/A</definedName>
    <definedName name="Z_6C3174E8_A2D4_4179_AA88_08CB5E7EA480_.wvu.FilterData" hidden="1">#N/A</definedName>
    <definedName name="Z_6CA47E86_B3B9_49E0_9BB0_E98600830225_.wvu.FilterData" hidden="1">#N/A</definedName>
    <definedName name="Z_6CF14753_FB4C_4C53_8AD7_D56F6E280083_.wvu.FilterData" hidden="1">#N/A</definedName>
    <definedName name="Z_6D917413_A3B5_4E5B_9004_56E0184D00F3_.wvu.FilterData" hidden="1">#N/A</definedName>
    <definedName name="Z_6E299587_D8E0_4139_8A2F_67139875A814_.wvu.FilterData" hidden="1">#N/A</definedName>
    <definedName name="Z_6FD7247E_19B7_4029_9F3A_EE01E21A1B67_.wvu.FilterData" hidden="1">#N/A</definedName>
    <definedName name="Z_70C94FA5_FE89_4042_B93F_6AAFC00B0B8D_.wvu.FilterData" hidden="1">#N/A</definedName>
    <definedName name="Z_735B96DC_7219_4D8B_ABAD_220D2B7947CB_.wvu.FilterData" hidden="1">#N/A</definedName>
    <definedName name="Z_7477AF3A_2BAF_4725_8909_5A723A8007EF_.wvu.FilterData" hidden="1">#N/A</definedName>
    <definedName name="Z_769F22F0_2CE4_4330_85CB_1C9A68E8695A_.wvu.Cols" hidden="1">#N/A</definedName>
    <definedName name="Z_779FC938_DF7A_4CF6_94B0_CDCDD6986FF7_.wvu.FilterData" hidden="1">#N/A</definedName>
    <definedName name="Z_77C15715_A4AB_4912_82E3_0F7DB54190C8_.wvu.FilterData" hidden="1">#N/A</definedName>
    <definedName name="Z_78843FEE_592A_4684_AA75_B78B1EF9F038_.wvu.FilterData" hidden="1">#N/A</definedName>
    <definedName name="Z_7990C264_C2FA_4640_A803_28B1D360B5E8_.wvu.FilterData" hidden="1">#N/A</definedName>
    <definedName name="Z_7A398D2C_8D5C_43F0_ACD4_39BBBD17F460_.wvu.FilterData" hidden="1">#N/A</definedName>
    <definedName name="Z_7BCAD35B_48BA_4F56_9D13_DD526F9AC0B8_.wvu.FilterData" hidden="1">#N/A</definedName>
    <definedName name="Z_7C4B07A8_2C5F_4DD5_99EB_9D4251FC0870_.wvu.FilterData" hidden="1">#N/A</definedName>
    <definedName name="Z_7C5D64EB_B280_4DF7_8070_7F6FFC6C118D_.wvu.FilterData" hidden="1">#N/A</definedName>
    <definedName name="Z_7CB778C4_AF6E_4D70_BAFD_ACCBAF83FC37_.wvu.FilterData" hidden="1">#N/A</definedName>
    <definedName name="Z_7DCC4356_81CF_48CE_B7EB_F916460AE99C_.wvu.FilterData" hidden="1">#N/A</definedName>
    <definedName name="Z_80BB6A2B_9544_4672_8398_FF4DA23DF7E3_.wvu.FilterData" hidden="1">#N/A</definedName>
    <definedName name="Z_82B9C43D_DB96_4397_AB1F_50E5A3A51795_.wvu.FilterData" hidden="1">#N/A</definedName>
    <definedName name="Z_82C8496E_E420_4D06_A8C1_E376CC09F820_.wvu.FilterData" hidden="1">#N/A</definedName>
    <definedName name="Z_837E5FC6_4281_4107_B0DC_A8F463497E55_.wvu.FilterData" hidden="1">#N/A</definedName>
    <definedName name="Z_83DCEEFF_4705_40AE_8072_0483B5743B5D_.wvu.FilterData" hidden="1">#N/A</definedName>
    <definedName name="Z_847A5FFF_A89C_4897_906B_EE405B25B225_.wvu.FilterData" hidden="1">#N/A</definedName>
    <definedName name="Z_854255C5_1077_459B_B647_AC8F4FD47D3A_.wvu.FilterData" hidden="1">#N/A</definedName>
    <definedName name="Z_85688AD2_A893_478E_9B2F_09B7C42482BA_.wvu.FilterData" hidden="1">#N/A</definedName>
    <definedName name="Z_86E9B424_197E_49CF_BFDA_2932BCEDD971_.wvu.FilterData" hidden="1">#N/A</definedName>
    <definedName name="Z_87D15442_58BD_4F3C_94DE_531020BB2A9F_.wvu.FilterData" hidden="1">#N/A</definedName>
    <definedName name="Z_87D52449_3B5E_4E8B_88A5_E300D9996EC7_.wvu.FilterData" hidden="1">#N/A</definedName>
    <definedName name="Z_889FE9FF_01D3_44AA_A47F_CD9BB14E2F74_.wvu.FilterData" hidden="1">#N/A</definedName>
    <definedName name="Z_8A11493B_31C6_480A_939B_94F8B46F7CAD_.wvu.FilterData" hidden="1">#N/A</definedName>
    <definedName name="Z_8A3676BD_192D_4B28_9F15_641104F7EB84_.wvu.FilterData" hidden="1">#N/A</definedName>
    <definedName name="Z_8AC1FF86_8181_4D33_A09C_D9252642F43D_.wvu.FilterData" hidden="1">#N/A</definedName>
    <definedName name="Z_8BCA58BD_70B7_40CE_A039_A616AAA9DF70_.wvu.FilterData" hidden="1">#N/A</definedName>
    <definedName name="Z_8C04156B_ECE3_4BE6_AE81_B06AC9DDCBBD_.wvu.FilterData" hidden="1">#N/A</definedName>
    <definedName name="Z_8D3BBDE3_D029_48FA_A7B1_266CA3A2B214_.wvu.FilterData" hidden="1">#N/A</definedName>
    <definedName name="Z_8D4E2CE7_B4AE_4487_A6EA_D94B532EF301_.wvu.FilterData" hidden="1">#N/A</definedName>
    <definedName name="Z_8EF961B3_4699_4490_B556_B5887737954D_.wvu.FilterData" hidden="1">#N/A</definedName>
    <definedName name="Z_8F73BF06_066B_4104_83FA_9338D9429A84_.wvu.FilterData" hidden="1">#N/A</definedName>
    <definedName name="Z_91195996_3591_4989_AC51_1CC20C4DA8EA_.wvu.FilterData" hidden="1">#N/A</definedName>
    <definedName name="Z_9337D27C_F450_4E0F_A993_9FA6026031B4_.wvu.FilterData" hidden="1">#N/A</definedName>
    <definedName name="Z_941E78A0_DA15_4559_8D24_47E60F64B332_.wvu.FilterData" hidden="1">#N/A</definedName>
    <definedName name="Z_96F2EE26_6561_4F4C_A5EB_5B153675D529_.wvu.FilterData" hidden="1">#N/A</definedName>
    <definedName name="Z_97D4D5E5_43F4_446C_A651_11999CE73F0D_.wvu.FilterData" hidden="1">#N/A</definedName>
    <definedName name="Z_9B9949C8_0BAA_4B11_A1CA_00EC9D2DC419_.wvu.FilterData" hidden="1">#N/A</definedName>
    <definedName name="Z_9C3E33FF_6562_4D26_BDF3_B29555E64301_.wvu.FilterData" hidden="1">#N/A</definedName>
    <definedName name="Z_9DFA07EB_C6E0_4532_9E8F_13C24B46A1AE_.wvu.FilterData" hidden="1">#N/A</definedName>
    <definedName name="Z_A0DAD961_7197_404E_AC96_B0E615F9E830_.wvu.FilterData" hidden="1">#N/A</definedName>
    <definedName name="Z_A24ACA16_EB04_482F_BB9A_2599E185C3D3_.wvu.FilterData" hidden="1">#N/A</definedName>
    <definedName name="Z_A4633B85_467D_49EB_95E7_E7B11A609631_.wvu.Cols" hidden="1">#N/A</definedName>
    <definedName name="Z_A4633B85_467D_49EB_95E7_E7B11A609631_.wvu.Rows" hidden="1">#N/A</definedName>
    <definedName name="Z_A4C45DF8_E6D8_4B06_84E7_81A5A9500D55_.wvu.FilterData" hidden="1">#N/A</definedName>
    <definedName name="Z_A52E95D2_430A_43EF_8C82_83878B555090_.wvu.FilterData" hidden="1">#N/A</definedName>
    <definedName name="Z_A564E848_8A16_4DE3_8578_F95B0AFD9DC2_.wvu.FilterData" hidden="1">#N/A</definedName>
    <definedName name="Z_A781204A_C096_4FD9_8686_E749AD880175_.wvu.FilterData" hidden="1">#N/A</definedName>
    <definedName name="Z_A8794A83_181C_4122_B911_4BBD3A571DEC_.wvu.FilterData" hidden="1">#N/A</definedName>
    <definedName name="Z_AA3FC3D4_6E6E_4CE7_81E8_4A7B17AB1715_.wvu.FilterData" hidden="1">#N/A</definedName>
    <definedName name="Z_AAB7394C_3FF8_4265_B8C2_66BBB8B1248C_.wvu.FilterData" hidden="1">#N/A</definedName>
    <definedName name="Z_ABFCADC3_4CF7_48CF_B39D_E5828A75D43E_.wvu.FilterData" hidden="1">#N/A</definedName>
    <definedName name="Z_AC4A34A8_23F5_4C09_A60F_7421B1C74590_.wvu.FilterData" hidden="1">#N/A</definedName>
    <definedName name="Z_AC584ACE_C266_4881_B354_E52E6427C1D4_.wvu.FilterData" hidden="1">#N/A</definedName>
    <definedName name="Z_AD28BEA7_74AD_4668_98DA_B02594AB4A9F_.wvu.FilterData" hidden="1">#N/A</definedName>
    <definedName name="Z_ADDFEFC7_F8D4_4F51_8B45_4DF1B03C1D84_.wvu.FilterData" hidden="1">#N/A</definedName>
    <definedName name="Z_AFC4E5D4_3A50_4BD7_8981_E00CA5601E99_.wvu.FilterData" hidden="1">#N/A</definedName>
    <definedName name="Z_B0364D3E_645F_4033_893D_29F2224BCCD7_.wvu.FilterData" hidden="1">#N/A</definedName>
    <definedName name="Z_B08CF5DC_76DD_45F7_8117_C9FE4CDFE13D_.wvu.FilterData" hidden="1">#N/A</definedName>
    <definedName name="Z_B13DA151_EB04_4E46_A0CB_FABFF9C5DF72_.wvu.FilterData" hidden="1">#N/A</definedName>
    <definedName name="Z_B340090A_7121_4DF7_B8FD_E7BF8654F2EB_.wvu.FilterData" hidden="1">#N/A</definedName>
    <definedName name="Z_B3790809_8402_4639_802D_68CB564D3CAD_.wvu.FilterData" hidden="1">#N/A</definedName>
    <definedName name="Z_B3C1D59A_903F_46DF_8DF2_31381BD91025_.wvu.FilterData" hidden="1">#N/A</definedName>
    <definedName name="Z_B3CDBC94_37F5_4116_BD6E_D5B385C07413_.wvu.FilterData" hidden="1">#N/A</definedName>
    <definedName name="Z_B40719B5_6DD8_41F3_9C61_FA18B7BEC194_.wvu.FilterData" hidden="1">#N/A</definedName>
    <definedName name="Z_B5FB1767_00F1_47E1_979A_38E2CFECCE4E_.wvu.FilterData" hidden="1">#N/A</definedName>
    <definedName name="Z_B6D61CEC_479F_40D2_BFB7_830AFA48121C_.wvu.FilterData" hidden="1">#N/A</definedName>
    <definedName name="Z_B6EA8A04_6067_4CED_8676_4375FC6E4929_.wvu.FilterData" hidden="1">#N/A</definedName>
    <definedName name="Z_B8515688_C072_49D4_80D4_1978E858526D_.wvu.FilterData" hidden="1">#N/A</definedName>
    <definedName name="Z_BB0C7DED_1A2A_447D_AC53_8122CFF9D6F6_.wvu.FilterData" hidden="1">#N/A</definedName>
    <definedName name="Z_BD047219_C723_45AF_B6CE_3194D750F96A_.wvu.FilterData" hidden="1">#N/A</definedName>
    <definedName name="Z_BD9F2785_62CE_454B_8EC4_5B70580F1E90_.wvu.FilterData" hidden="1">#N/A</definedName>
    <definedName name="Z_BF9A441D_91C9_4CBB_A8C6_B1C8DDED0022_.wvu.FilterData" hidden="1">#N/A</definedName>
    <definedName name="Z_BFC54781_86DE_4A03_8DE2_96245227F466_.wvu.FilterData" hidden="1">#N/A</definedName>
    <definedName name="Z_BFD46250_AAC1_4A55_AF46_ED8E09898BF5_.wvu.FilterData" hidden="1">#N/A</definedName>
    <definedName name="Z_C061817B_F471_4B81_90AE_E317DA2C9A58_.wvu.FilterData" hidden="1">#N/A</definedName>
    <definedName name="Z_C131E47D_3396_4B17_9E92_DB888AEA91D5_.wvu.FilterData" hidden="1">#N/A</definedName>
    <definedName name="Z_C1802170_5495_42FB_B728_35CD980B19D6_.wvu.FilterData" hidden="1">#N/A</definedName>
    <definedName name="Z_C26D4D2E_294B_4D2B_871F_2EC8A4E760C7_.wvu.FilterData" hidden="1">#N/A</definedName>
    <definedName name="Z_C3063329_D0D0_4637_A72C_F328A5547CE7_.wvu.FilterData" hidden="1">#N/A</definedName>
    <definedName name="Z_C3D9BAF0_1C78_4CB5_AEF9_0EEE2A9DE669_.wvu.FilterData" hidden="1">#N/A</definedName>
    <definedName name="Z_C4068392_70E2_11D7_882C_000102B7EA93_.wvu.FilterData" hidden="1">#N/A</definedName>
    <definedName name="Z_C52FD69E_5B9C_4D82_B7ED_70C261BE0700_.wvu.FilterData" hidden="1">#N/A</definedName>
    <definedName name="Z_C5C733EB_610D_427A_858C_C033BAAB9779_.wvu.FilterData" hidden="1">#N/A</definedName>
    <definedName name="Z_C6A4B951_CE93_4890_83F3_C23448F2D1D7_.wvu.FilterData" hidden="1">#N/A</definedName>
    <definedName name="Z_C76CCD33_7C08_45FB_9AA2_FEC286E8C541_.wvu.FilterData" hidden="1">#N/A</definedName>
    <definedName name="Z_C8B71C34_C314_4936_BB18_B6D11C7CA539_.wvu.FilterData" hidden="1">#N/A</definedName>
    <definedName name="Z_C9C06A35_3B51_4DE2_AA97_F5650AC53897_.wvu.FilterData" hidden="1">#N/A</definedName>
    <definedName name="Z_CC9625CD_AAA3_4136_9705_36B82D07620E_.wvu.FilterData" hidden="1">#N/A</definedName>
    <definedName name="Z_CCACCE7A_EDA9_4FA4_88F6_AD6D5528E296_.wvu.FilterData" hidden="1">#N/A</definedName>
    <definedName name="Z_CDBBB3DF_C053_4317_9584_CD4D6DEEA688_.wvu.FilterData" hidden="1">#N/A</definedName>
    <definedName name="Z_CDFC9A88_B0BB_44E0_97F8_9097DD382BA5_.wvu.FilterData" hidden="1">#N/A</definedName>
    <definedName name="Z_CEDDC640_EE2A_4435_891D_2BDAE542CFD2_.wvu.FilterData" hidden="1">#N/A</definedName>
    <definedName name="Z_D1A82D5E_68FD_4B68_9784_52B58E5636E7_.wvu.FilterData" hidden="1">#N/A</definedName>
    <definedName name="Z_D1FAB40C_1B34_4F9F_B37A_5127BD88BBAC_.wvu.FilterData" hidden="1">#N/A</definedName>
    <definedName name="Z_D33463D8_B4A5_4DE4_B640_CAF7C4299D90_.wvu.FilterData" hidden="1">#N/A</definedName>
    <definedName name="Z_D6830399_E8F9_4A93_AD4C_0F373575B429_.wvu.FilterData" hidden="1">#N/A</definedName>
    <definedName name="Z_D77BD545_7453_49A9_86C7_0D8CE7EAA505_.wvu.FilterData" hidden="1">#N/A</definedName>
    <definedName name="Z_D7F87DB1_1990_4C3B_B971_3A6FA5D118CD_.wvu.FilterData" hidden="1">#N/A</definedName>
    <definedName name="Z_D8642325_9460_4501_938F_B70C469BB94C_.wvu.FilterData" hidden="1">#N/A</definedName>
    <definedName name="Z_DB5E2E10_5DC2_40A7_BA2F_BA4FCB2CBC8C_.wvu.FilterData" hidden="1">#N/A</definedName>
    <definedName name="Z_DB6923EA_4BB0_4B7E_AA47_83C7BF949F2A_.wvu.FilterData" hidden="1">#N/A</definedName>
    <definedName name="Z_DB98C602_A4A4_4B70_9ED4_358D78C2BD5B_.wvu.FilterData" hidden="1">#N/A</definedName>
    <definedName name="Z_DCEF54AB_2F3C_4138_9518_0AF912DE68F1_.wvu.FilterData" hidden="1">#N/A</definedName>
    <definedName name="Z_DD0EE640_D13F_4234_9EE5_3AFCE632A5F2_.wvu.FilterData" hidden="1">#N/A</definedName>
    <definedName name="Z_DFA9743D_F3CE_4CF4_8864_78598D0D751C_.wvu.FilterData" hidden="1">#N/A</definedName>
    <definedName name="Z_DFE430D0_DD4E_4E40_B190_19BEE9AD0CBC_.wvu.FilterData" hidden="1">#N/A</definedName>
    <definedName name="Z_E2547EDD_D29F_4DEE_98C5_A9AA79B5E613_.wvu.FilterData" hidden="1">#N/A</definedName>
    <definedName name="Z_E62B5FDD_E3DE_49E6_BA80_5948A7E0F370_.wvu.FilterData" hidden="1">#N/A</definedName>
    <definedName name="Z_E65CFA7E_41DA_408C_A2AF_C9D9D211D253_.wvu.FilterData" hidden="1">#N/A</definedName>
    <definedName name="Z_E716EB83_6184_4934_AC9A_F207DFF8271C_.wvu.FilterData" hidden="1">#N/A</definedName>
    <definedName name="Z_E8DA1088_1B70_45BC_9580_AB21C9779799_.wvu.FilterData" hidden="1">#N/A</definedName>
    <definedName name="Z_EA132528_EA87_4E89_88E7_B910C8737820_.wvu.FilterData" hidden="1">#N/A</definedName>
    <definedName name="Z_EACA5552_6A11_454F_9370_90ABEB10D353_.wvu.FilterData" hidden="1">#N/A</definedName>
    <definedName name="Z_EAD327E5_03D5_4FE6_B20C_6C8F8ED20FDA_.wvu.FilterData" hidden="1">#N/A</definedName>
    <definedName name="Z_EC0806A7_F8A5_4AB0_9843_BEFEA068EF84_.wvu.FilterData" hidden="1">#N/A</definedName>
    <definedName name="Z_EC3BDFDA_32DB_46B4_9DB8_447FB9651E99_.wvu.FilterData" hidden="1">#N/A</definedName>
    <definedName name="Z_EC73F126_448D_4348_A573_3BC24AC8795A_.wvu.FilterData" hidden="1">#N/A</definedName>
    <definedName name="Z_EE2FF224_EB99_4F66_89A5_BA724EA24427_.wvu.FilterData" hidden="1">#N/A</definedName>
    <definedName name="Z_EE59C669_DD06_4D54_A54F_AB6454CED5F7_.wvu.FilterData" hidden="1">#N/A</definedName>
    <definedName name="Z_EEB39A19_0FC3_44FD_AFD3_08049C71CA5C_.wvu.FilterData" hidden="1">#N/A</definedName>
    <definedName name="Z_EF0F7889_2C1E_4238_8B7B_8D0D4B99295B_.wvu.FilterData" hidden="1">#N/A</definedName>
    <definedName name="Z_F0BEE053_CC9E_4B75_A7ED_8354A3C87E6D_.wvu.FilterData" hidden="1">#N/A</definedName>
    <definedName name="Z_F1763C82_6D53_4E59_B1FD_6E1B32681758_.wvu.FilterData" hidden="1">#N/A</definedName>
    <definedName name="Z_F2091873_10D4_489F_B19B_F2EFD09E7524_.wvu.FilterData" hidden="1">#N/A</definedName>
    <definedName name="Z_F35BBA14_C940_4E05_8D2F_8EF2382BD8E9_.wvu.FilterData" hidden="1">#N/A</definedName>
    <definedName name="Z_F6A8A1D4_2E27_4066_BF73_DF05C2A1BE54_.wvu.FilterData" hidden="1">#N/A</definedName>
    <definedName name="Z_F6F91436_DB8C_43B9_9601_ADA87F20DA85_.wvu.FilterData" hidden="1">#N/A</definedName>
    <definedName name="Z_F9D42F6D_FBB8_4347_9609_09FB930659C7_.wvu.FilterData" hidden="1">#N/A</definedName>
    <definedName name="Z_FA249B36_5B5A_4A16_9895_DFF5A4371322_.wvu.FilterData" hidden="1">#N/A</definedName>
    <definedName name="Z_FA2BA62A_D02C_47A4_B101_F560E4F5A890_.wvu.FilterData" hidden="1">#N/A</definedName>
    <definedName name="Z_FAE2F684_3BFD_4D9A_A781_817E0C770D03_.wvu.FilterData" hidden="1">#N/A</definedName>
    <definedName name="Z_FB4DC09B_2939_4303_BE5F_7A353FD7CA56_.wvu.FilterData" hidden="1">#N/A</definedName>
    <definedName name="Z_FE91E8DA_1017_4CBC_AA5E_26CB5F0FC9EA_.wvu.FilterData" hidden="1">#N/A</definedName>
    <definedName name="Z_FEC78678_1464_4166_9FC6_867AD5962476_.wvu.FilterData" hidden="1">#N/A</definedName>
    <definedName name="вапро" hidden="1">{#N/A,#N/A,FALSE,"Шаблон_Спец1"}</definedName>
    <definedName name="ВАХ" hidden="1">{#N/A,#N/A,FALSE,"Акт-Смета"}</definedName>
    <definedName name="Вахты" hidden="1">{#N/A,#N/A,FALSE,"Акт-Смета"}</definedName>
    <definedName name="ввв" hidden="1">{#N/A,#N/A,FALSE,"Шаблон_Спец1"}</definedName>
    <definedName name="ввввву" hidden="1">{#N/A,#N/A,FALSE,"Откр.вод.(осн.)"}</definedName>
    <definedName name="ггг" hidden="1">{#N/A,#N/A,FALSE,"Шаблон_Спец1"}</definedName>
    <definedName name="гф" hidden="1">{#N/A,#N/A,FALSE,"Акт-Смета"}</definedName>
    <definedName name="ддддд" hidden="1">{"BS1",#N/A,TRUE,"RSA_FS";"BS2",#N/A,TRUE,"RSA_FS";"BS3",#N/A,TRUE,"RSA_FS"}</definedName>
    <definedName name="дддддд" hidden="1">{"IAS_ShortView_1",#N/A,FALSE,"IAS";"IAS_ShortView_2",#N/A,FALSE,"IAS";"IAS_ShortView_3",#N/A,FALSE,"IAS";"IAS_ShortView_4",#N/A,FALSE,"IAS";"IAS_ShortView_5",#N/A,FALSE,"IAS";"IAS_ShortView_6",#N/A,FALSE,"IAS";"IAS_ShortView_7",#N/A,FALSE,"IAS";"CFDir - Zoomed In",#N/A,FALSE,"CF DIR"}</definedName>
    <definedName name="диагн" hidden="1">{#N/A,#N/A,FALSE,"Infl_fact"}</definedName>
    <definedName name="Диагностика" hidden="1">{"IASBS",#N/A,FALSE,"IAS";"IASPL",#N/A,FALSE,"IAS";#N/A,#N/A,FALSE,"CF DIR";"IASNotes",#N/A,FALSE,"IAS";#N/A,#N/A,FALSE,"FA_1";#N/A,#N/A,FALSE,"Dep'n FC";#N/A,#N/A,FALSE,"Dep'n SE";#N/A,#N/A,FALSE,"Inv_1";#N/A,#N/A,FALSE,"NMG";#N/A,#N/A,FALSE,"Recon";#N/A,#N/A,FALSE,"EPS"}</definedName>
    <definedName name="ййй" hidden="1">{#N/A,#N/A,FALSE,"Акт-Смета"}</definedName>
    <definedName name="копия" hidden="1">{#N/A,#N/A,TRUE,"MAP";#N/A,#N/A,TRUE,"STEPS";#N/A,#N/A,TRUE,"RULES"}</definedName>
    <definedName name="КП23" hidden="1">#N/A</definedName>
    <definedName name="лаб" hidden="1">{#N/A,#N/A,FALSE,"Акт-Смета"}</definedName>
    <definedName name="лаборатория" hidden="1">{#N/A,#N/A,FALSE,"Акт-Смета"}</definedName>
    <definedName name="ммм" hidden="1">{#N/A,#N/A,FALSE,"Акт-Смета"}</definedName>
    <definedName name="мммм" hidden="1">{#N/A,#N/A,FALSE,"Акт-Смета"}</definedName>
    <definedName name="новый" hidden="1">{"IAS_ShortView_1",#N/A,FALSE,"IAS";"IAS_ShortView_2",#N/A,FALSE,"IAS";"IAS_ShortView_3",#N/A,FALSE,"IAS";"IAS_ShortView_4",#N/A,FALSE,"IAS";"IAS_ShortView_5",#N/A,FALSE,"IAS";"IAS_ShortView_6",#N/A,FALSE,"IAS";"IAS_ShortView_7",#N/A,FALSE,"IAS";"CFDir - Zoomed In",#N/A,FALSE,"CF DIR"}</definedName>
    <definedName name="_xlnm.Print_Area" localSheetId="1">'Депутатская, 7'!$A$1:$E$13</definedName>
    <definedName name="_xlnm.Print_Area" localSheetId="0">'ул.Острогожская 2020-21г. руб.'!$A$1:$H$54</definedName>
    <definedName name="Переезды" hidden="1">{#N/A,#N/A,FALSE,"Акт-Смета"}</definedName>
    <definedName name="пппп" hidden="1">{"IAS_ShortView_1",#N/A,FALSE,"IAS";"IAS_ShortView_2",#N/A,FALSE,"IAS";"IAS_ShortView_3",#N/A,FALSE,"IAS";"IAS_ShortView_4",#N/A,FALSE,"IAS";"IAS_ShortView_5",#N/A,FALSE,"IAS";"IAS_ShortView_6",#N/A,FALSE,"IAS";"IAS_ShortView_7",#N/A,FALSE,"IAS";"CFDir - Zoomed In",#N/A,FALSE,"CF DIR"}</definedName>
    <definedName name="ппппп" hidden="1">{"AnalRSA",#N/A,TRUE,"PL-Anal";"AnalIAS",#N/A,TRUE,"PL-Anal"}</definedName>
    <definedName name="пропоп" hidden="1">{"AnalRSA",#N/A,TRUE,"PL-Anal";"AnalIAS",#N/A,TRUE,"PL-Anal"}</definedName>
    <definedName name="рррр" hidden="1">{"AnalRSA",#N/A,TRUE,"PL-Anal";"AnalIAS",#N/A,TRUE,"PL-Anal"}</definedName>
    <definedName name="Сводная" hidden="1">{#N/A,#N/A,FALSE,"Акт-Смета"}</definedName>
    <definedName name="секвестирование" hidden="1">{"IASBS",#N/A,FALSE,"IAS";"IASPL",#N/A,FALSE,"IAS";#N/A,#N/A,FALSE,"CF DIR";"IASNotes",#N/A,FALSE,"IAS";#N/A,#N/A,FALSE,"FA_1";#N/A,#N/A,FALSE,"Dep'n FC";#N/A,#N/A,FALSE,"Dep'n SE";#N/A,#N/A,FALSE,"Inv_1";#N/A,#N/A,FALSE,"NMG";#N/A,#N/A,FALSE,"Recon";#N/A,#N/A,FALSE,"EPS"}</definedName>
    <definedName name="смр" hidden="1">{#N/A,#N/A,FALSE,"Шаблон_Спец1"}</definedName>
    <definedName name="ттт" hidden="1">{#N/A,#N/A,FALSE,"Акт-Смета"}</definedName>
    <definedName name="ффф" hidden="1">{#N/A,#N/A,FALSE,"Шаблон_Спец1"}</definedName>
    <definedName name="ффффф" hidden="1">{#N/A,#N/A,FALSE,"Шаблон_Спец1"}</definedName>
    <definedName name="фыф" hidden="1">{#N/A,#N/A,FALSE,"Шаблон_Спец1"}</definedName>
    <definedName name="цуйцуцйув" hidden="1">{#N/A,#N/A,FALSE,"Шаблон_Спец1"}</definedName>
    <definedName name="цццц" hidden="1">{#N/A,#N/A,FALSE,"Шаблон_Спец1"}</definedName>
    <definedName name="ццццц" hidden="1">{#N/A,#N/A,FALSE,"Шаблон_Спец1"}</definedName>
    <definedName name="ччч" hidden="1">{#N/A,#N/A,FALSE,"Шаблон_Спец1"}</definedName>
    <definedName name="ЧЧЧЧЧЧ" hidden="1">#N/A</definedName>
    <definedName name="ыыы" hidden="1">{#N/A,#N/A,FALSE,"Шаблон_Спец1"}</definedName>
    <definedName name="ыыыы" hidden="1">{#N/A,#N/A,FALSE,"Шаблон_Спец1"}</definedName>
    <definedName name="ыыыыы" hidden="1">{#N/A,#N/A,FALSE,"Шаблон_Спец1"}</definedName>
    <definedName name="ыыыыыы" hidden="1">{#N/A,#N/A,FALSE,"Шаблон_Спец1"}</definedName>
    <definedName name="ыыыыыыыы" hidden="1">{#N/A,#N/A,FALSE,"Шаблон_Спец1"}</definedName>
    <definedName name="Экспер.отчета" hidden="1">{#N/A,#N/A,FALSE,"Акт-Смета"}</definedName>
    <definedName name="юрубчен_" hidden="1">{#N/A,#N/A,FALSE,"Акт-Смета"}</definedName>
    <definedName name="ячсвивыкр" hidden="1">{#N/A,#N/A,FALSE,"Шаблон_Спец1"}</definedName>
    <definedName name="яя" hidden="1">{#N/A,#N/A,FALSE,"Акт-Смета"}</definedName>
    <definedName name="яяя" hidden="1">{#N/A,#N/A,FALSE,"Шаблон_Спец1"}</definedName>
  </definedNames>
  <calcPr calcId="145621"/>
</workbook>
</file>

<file path=xl/calcChain.xml><?xml version="1.0" encoding="utf-8"?>
<calcChain xmlns="http://schemas.openxmlformats.org/spreadsheetml/2006/main">
  <c r="I36" i="12" l="1"/>
  <c r="G36" i="12"/>
  <c r="G39" i="12"/>
  <c r="G44" i="12" l="1"/>
  <c r="I44" i="12"/>
  <c r="G41" i="12"/>
  <c r="I41" i="12"/>
  <c r="I39" i="12"/>
  <c r="G37" i="12"/>
  <c r="I37" i="12"/>
  <c r="G30" i="12"/>
  <c r="I30" i="12"/>
  <c r="G45" i="12"/>
  <c r="G43" i="12"/>
  <c r="G42" i="12"/>
  <c r="G40" i="12"/>
  <c r="G38" i="12"/>
  <c r="G35" i="12"/>
  <c r="G34" i="12"/>
  <c r="G33" i="12"/>
  <c r="G32" i="12"/>
  <c r="G31" i="12"/>
  <c r="G29" i="12"/>
  <c r="G28" i="12"/>
  <c r="G27" i="12"/>
  <c r="G26" i="12"/>
  <c r="G25" i="12"/>
  <c r="G24" i="12"/>
  <c r="G23" i="12"/>
  <c r="G22" i="12"/>
  <c r="G21" i="12"/>
  <c r="G20" i="12"/>
  <c r="G19" i="12"/>
  <c r="G18" i="12"/>
  <c r="G17" i="12"/>
  <c r="G16" i="12"/>
  <c r="G15" i="12"/>
  <c r="G14" i="12"/>
  <c r="G13" i="12"/>
  <c r="G12" i="12"/>
  <c r="G11" i="12"/>
  <c r="G10" i="12"/>
  <c r="G9" i="12"/>
  <c r="G46" i="12" l="1"/>
  <c r="G47" i="12" s="1"/>
  <c r="H46" i="12"/>
  <c r="H47" i="12" s="1"/>
  <c r="G48" i="12" l="1"/>
  <c r="H48" i="12"/>
  <c r="H49" i="12" s="1"/>
  <c r="G49" i="12" l="1"/>
  <c r="H50" i="12" s="1"/>
</calcChain>
</file>

<file path=xl/sharedStrings.xml><?xml version="1.0" encoding="utf-8"?>
<sst xmlns="http://schemas.openxmlformats.org/spreadsheetml/2006/main" count="107" uniqueCount="99">
  <si>
    <t>Итого:</t>
  </si>
  <si>
    <t>Заказчик:</t>
  </si>
  <si>
    <t>N п/п</t>
  </si>
  <si>
    <t>Номера сметных расчетов (смет) и позиций в сметных расчетах (сметах), относящиеся к соответствующим конструктивным решениям (элементам), комплексам (видам) работ</t>
  </si>
  <si>
    <t>Наименование конструктивных решений (элементов), комплексов (видов) работ</t>
  </si>
  <si>
    <t>Единица измерения</t>
  </si>
  <si>
    <t>Количество (объем работ)</t>
  </si>
  <si>
    <t>Цена, руб.</t>
  </si>
  <si>
    <t>Всего</t>
  </si>
  <si>
    <t>Начальная (максимальная) цена контракта без НДС</t>
  </si>
  <si>
    <t>Начальная (максимальная) цена контракта с НДС</t>
  </si>
  <si>
    <t>(должность, подпись, инициалы, фамилия)</t>
  </si>
  <si>
    <t xml:space="preserve">Проект сметы контракта </t>
  </si>
  <si>
    <t>На единицу измерения</t>
  </si>
  <si>
    <t>Письмо №19/1-24 от 22.01.19г.</t>
  </si>
  <si>
    <t>Расчет 1-1</t>
  </si>
  <si>
    <t>Расчет 1-3</t>
  </si>
  <si>
    <t>Расчет 1-4</t>
  </si>
  <si>
    <t>01-01-01</t>
  </si>
  <si>
    <t>01-02-01</t>
  </si>
  <si>
    <t>01-03-01</t>
  </si>
  <si>
    <t>01-04-01</t>
  </si>
  <si>
    <t>01-05-01</t>
  </si>
  <si>
    <t>01-06-01</t>
  </si>
  <si>
    <t>01-07-01</t>
  </si>
  <si>
    <t>01-08-01</t>
  </si>
  <si>
    <t>01-09-01</t>
  </si>
  <si>
    <t>01-10-01</t>
  </si>
  <si>
    <t>01-11-01</t>
  </si>
  <si>
    <t>01-12-01</t>
  </si>
  <si>
    <t>01-13-01</t>
  </si>
  <si>
    <t>01-14-01</t>
  </si>
  <si>
    <t>01-15-01</t>
  </si>
  <si>
    <t>01-16-01</t>
  </si>
  <si>
    <t>01-17-01</t>
  </si>
  <si>
    <t>Подготовительные работы 1 очередь</t>
  </si>
  <si>
    <t>Организация движения в период реконструкции 1 очередь</t>
  </si>
  <si>
    <t>Переустройство сети водоснабжения В1(МЧС России) 1 очередь</t>
  </si>
  <si>
    <t>Переустройство сети водоснабжения В1 (ООО Энергосетевая компания) 1 очередь</t>
  </si>
  <si>
    <t>Переустройство сети водоснабжения В1 (КУВО) 1 очередь</t>
  </si>
  <si>
    <t>Переустройство сети канализации (ООО Энергосетевая компания) 1 очередь</t>
  </si>
  <si>
    <t>Переустройство сети канализации (АО ДСК) 1 очередь</t>
  </si>
  <si>
    <t>Переустройство и защита кабельной линии 10 кВ 1 очередь</t>
  </si>
  <si>
    <t>Защита газопровода 1 очередь</t>
  </si>
  <si>
    <t>Электрохимзащита 1 очередь</t>
  </si>
  <si>
    <t>Реконструкция тепловых сетей 1 очередь</t>
  </si>
  <si>
    <t>Демонтажные работы на тепловых сетях</t>
  </si>
  <si>
    <t>Переустройство сетей связи СМУР 1 очередь</t>
  </si>
  <si>
    <t>Переустройство сетей Ростелеком 1 очередь</t>
  </si>
  <si>
    <t>Переустройство сетей Информсвязь 1 очередь</t>
  </si>
  <si>
    <t>Переустройство сетей Реал-нет 1 очередь</t>
  </si>
  <si>
    <t>Переустройство сетей СКВ 1 очередь</t>
  </si>
  <si>
    <t>Расчет 1-2</t>
  </si>
  <si>
    <t>Земляное полотно 1 очередь</t>
  </si>
  <si>
    <t>Дорожная одежда 1 очередь</t>
  </si>
  <si>
    <t>Пересечения и примыкания 1 очередь</t>
  </si>
  <si>
    <t>Обстановка и принадлежности дороги 1 очередь</t>
  </si>
  <si>
    <t>Светофорные объекты 1 очередь</t>
  </si>
  <si>
    <t>02-02-01</t>
  </si>
  <si>
    <t>02-02-02</t>
  </si>
  <si>
    <t>02-02-03</t>
  </si>
  <si>
    <t>02-02-04</t>
  </si>
  <si>
    <t>Компенсационная стоимость зел.насаждений НДС не облагается (1 очередь)</t>
  </si>
  <si>
    <t>На восстановление и закрепление трассы (1 очередь)</t>
  </si>
  <si>
    <t>На восстановление и закрепление трассы  (2 очередь)</t>
  </si>
  <si>
    <t>02-03-01</t>
  </si>
  <si>
    <t>02-04-01</t>
  </si>
  <si>
    <t>Обстановка и принадлежности дороги 2 очередь</t>
  </si>
  <si>
    <t>Светофорные объекты 2 очередь</t>
  </si>
  <si>
    <t>04-01-01</t>
  </si>
  <si>
    <t>06-01-01</t>
  </si>
  <si>
    <t>Строительство ВЛИ 0,4 кВ Питание светофоров 1 очередь</t>
  </si>
  <si>
    <t>Наружные сети ливневой канализации 2 очередь</t>
  </si>
  <si>
    <t>07-01-01</t>
  </si>
  <si>
    <t>07-02-01</t>
  </si>
  <si>
    <t>Наружное освещение 1 очередь</t>
  </si>
  <si>
    <t>Наружное освещение 2 очередь</t>
  </si>
  <si>
    <t>Дог.№163</t>
  </si>
  <si>
    <t>Расчет №1</t>
  </si>
  <si>
    <t>09-01-01</t>
  </si>
  <si>
    <t>09-02-01</t>
  </si>
  <si>
    <t>Утилизация материалов</t>
  </si>
  <si>
    <t>Пусконаладочные работы 2 очередь (вхолостую)</t>
  </si>
  <si>
    <t>Пусконаладочные работы 1 очередь (вхолостую)</t>
  </si>
  <si>
    <r>
      <t xml:space="preserve">Технологическое присоединение к электрическим сетям </t>
    </r>
    <r>
      <rPr>
        <sz val="10"/>
        <color rgb="FFFF0000"/>
        <rFont val="Arial"/>
        <family val="2"/>
        <charset val="204"/>
      </rPr>
      <t/>
    </r>
  </si>
  <si>
    <t>На проведение археологических раскопок объекта археологического наследия «Одиночный курган 1 на улице Междуреченская городского округа r. Воронеж»(1 очередь)</t>
  </si>
  <si>
    <t>На очистку территории строительства от взрывоопасных предметов НДС не облагается  (1 очередь)</t>
  </si>
  <si>
    <t xml:space="preserve">Приложение N 6 к Порядку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в сфере градостроительной деятельности  за исключением территориального планирования), утвержденному приказом  Министерства строительства и жилищно-коммунального хозяйства Российской Федерации от 23 декабря 2019 г. N 841/пр
</t>
  </si>
  <si>
    <t>Реконструкция автомобильной дороги по ул. Острогожской                                                                                                                       (от ул.Теплоэнергетиков до съезда с  ул.Острогожской к плотине  Воронежского водохранилища)</t>
  </si>
  <si>
    <t>2021г. 1,037</t>
  </si>
  <si>
    <t>НДС - 20%</t>
  </si>
  <si>
    <t>( подпись, инициалы, фамилия)</t>
  </si>
  <si>
    <t xml:space="preserve"> Ведомость объемов конструктивных решений (элементов)
и комплексов (видов) работ</t>
  </si>
  <si>
    <t>ЛСР № 01</t>
  </si>
  <si>
    <t xml:space="preserve">Составил: </t>
  </si>
  <si>
    <t xml:space="preserve">Проверил: </t>
  </si>
  <si>
    <t>Первоочередные противоаварийные работы по защите от несанкционированного доступа объекта культурного наследия регионального значения "Ансамбль жилых домов Жилой дом №7" по адресу: г. Воронеж, ул. Депутатская, д.7</t>
  </si>
  <si>
    <t>Приложение</t>
  </si>
  <si>
    <t>шт</t>
  </si>
</sst>
</file>

<file path=xl/styles.xml><?xml version="1.0" encoding="utf-8"?>
<styleSheet xmlns="http://schemas.openxmlformats.org/spreadsheetml/2006/main" xmlns:mc="http://schemas.openxmlformats.org/markup-compatibility/2006" xmlns:x14ac="http://schemas.microsoft.com/office/spreadsheetml/2009/9/ac" mc:Ignorable="x14ac">
  <numFmts count="56">
    <numFmt numFmtId="43" formatCode="_-* #,##0.00\ _₽_-;\-* #,##0.00\ _₽_-;_-* &quot;-&quot;??\ _₽_-;_-@_-"/>
    <numFmt numFmtId="164" formatCode="_-* #,##0&quot;р.&quot;_-;\-* #,##0&quot;р.&quot;_-;_-* &quot;-&quot;&quot;р.&quot;_-;_-@_-"/>
    <numFmt numFmtId="165" formatCode="_-* #,##0_р_._-;\-* #,##0_р_._-;_-* &quot;-&quot;_р_._-;_-@_-"/>
    <numFmt numFmtId="166" formatCode="_-* #,##0.00&quot;р.&quot;_-;\-* #,##0.00&quot;р.&quot;_-;_-* &quot;-&quot;??&quot;р.&quot;_-;_-@_-"/>
    <numFmt numFmtId="167" formatCode="_-* #,##0.00_р_._-;\-* #,##0.00_р_._-;_-* &quot;-&quot;??_р_._-;_-@_-"/>
    <numFmt numFmtId="168" formatCode="#,##0.00000"/>
    <numFmt numFmtId="169" formatCode="#,##0.000"/>
    <numFmt numFmtId="170" formatCode="_-* #,##0&quot;?.&quot;_-;\-* #,##0&quot;?.&quot;_-;_-* &quot;-&quot;&quot;?.&quot;_-;_-@_-"/>
    <numFmt numFmtId="171" formatCode="_-* #,##0.00&quot;?.&quot;_-;\-* #,##0.00&quot;?.&quot;_-;_-* &quot;-&quot;??&quot;?.&quot;_-;_-@_-"/>
    <numFmt numFmtId="172" formatCode="_-* #,##0&quot;$&quot;_-;\-* #,##0&quot;$&quot;_-;_-* &quot;-&quot;&quot;$&quot;_-;_-@_-"/>
    <numFmt numFmtId="173" formatCode="_-* #,##0.00&quot;$&quot;_-;\-* #,##0.00&quot;$&quot;_-;_-* &quot;-&quot;??&quot;$&quot;_-;_-@_-"/>
    <numFmt numFmtId="174" formatCode="_ &quot;$&quot;* #,##0.00_ ;_ &quot;$&quot;* \-#,##0.00_ ;_ &quot;$&quot;* &quot;-&quot;??_ ;_ @_ "/>
    <numFmt numFmtId="175" formatCode="_-* #,##0\ _р_._-;\-* #,##0\ _р_._-;_-* &quot;-&quot;\ _р_._-;_-@_-"/>
    <numFmt numFmtId="176" formatCode="_(* #,##0.00_);_(* \(#,##0.00\);_(* &quot;-&quot;??_);_(@_)"/>
    <numFmt numFmtId="177" formatCode="&quot;$&quot;#,##0_);[Red]\(&quot;$&quot;#,##0\)"/>
    <numFmt numFmtId="178" formatCode="_(&quot;$&quot;* #,##0_);_(&quot;$&quot;* \(#,##0\);_(&quot;$&quot;* &quot;-&quot;_);_(@_)"/>
    <numFmt numFmtId="179" formatCode="\$#,##0.00_);[Red]&quot;($&quot;#,##0.00\)"/>
    <numFmt numFmtId="180" formatCode="_(&quot;$&quot;* #,##0.00_);_(&quot;$&quot;* \(#,##0.00\);_(&quot;$&quot;* &quot;-&quot;??_);_(@_)"/>
    <numFmt numFmtId="181" formatCode="_ &quot;$&quot;* #,##0_ ;_ &quot;$&quot;* \-#,##0_ ;_ &quot;$&quot;* &quot;-&quot;_ ;_ @_ "/>
    <numFmt numFmtId="182" formatCode="General_)"/>
    <numFmt numFmtId="183" formatCode="_-* #,##0.00[$€-1]_-;\-* #,##0.00[$€-1]_-;_-* &quot;-&quot;??[$€-1]_-"/>
    <numFmt numFmtId="184" formatCode="_-* #,##0.00[$€-1]_-;\-* #,##0.00[$€-1]_-;_-* \-??[$€-1]_-"/>
    <numFmt numFmtId="185" formatCode="_-* #,##0.00[$р.-419]_-;\-* #,##0.00[$р.-419]_-;_-* &quot;-&quot;??[$р.-419]_-;_-@_-"/>
    <numFmt numFmtId="186" formatCode="_(* #,##0_);_(* \(#,##0\);_(* &quot;-&quot;_);_(@_)"/>
    <numFmt numFmtId="187" formatCode="#,##0.0\x_);\(#,##0.0&quot;x)&quot;;\-_)"/>
    <numFmt numFmtId="188" formatCode="#,##0.00\x_);\(#,##0.00&quot;x)&quot;;\-_)"/>
    <numFmt numFmtId="189" formatCode="0.00_)"/>
    <numFmt numFmtId="190" formatCode="#,##0.00\ &quot;DM&quot;;\-#,##0.00\ &quot;DM&quot;"/>
    <numFmt numFmtId="191" formatCode="#,##0.00;\(#,##0.00\)"/>
    <numFmt numFmtId="192" formatCode="_-* #,##0_?_._-;\-* #,##0_?_._-;_-* &quot;-&quot;_?_._-;_-@_-"/>
    <numFmt numFmtId="193" formatCode="_-* #,##0_$_-;\-* #,##0_$_-;_-* &quot;-&quot;_$_-;_-@_-"/>
    <numFmt numFmtId="194" formatCode="_-* #,##0.00_?_._-;\-* #,##0.00_?_._-;_-* &quot;-&quot;??_?_._-;_-@_-"/>
    <numFmt numFmtId="195" formatCode="_-* #,##0.00_$_-;\-* #,##0.00_$_-;_-* &quot;-&quot;??_$_-;_-@_-"/>
    <numFmt numFmtId="196" formatCode="#,##0.00%_);\(#,##0.00%\);\-_)"/>
    <numFmt numFmtId="197" formatCode="_ * #,##0.00_ ;_ * \-#,##0.00_ ;_ * &quot;-&quot;??_ ;_ @_ "/>
    <numFmt numFmtId="198" formatCode="\$\ #,##0"/>
    <numFmt numFmtId="199" formatCode="_ * #,##0_ ;_ * \-#,##0_ ;_ * &quot;-&quot;_ ;_ @_ "/>
    <numFmt numFmtId="200" formatCode="&quot;$&quot;#,##0"/>
    <numFmt numFmtId="201" formatCode="#0.0##;;&quot;-&quot;_р"/>
    <numFmt numFmtId="202" formatCode="#,##0.0#####;\-\ #,##0.0#####;"/>
    <numFmt numFmtId="203" formatCode="mmmm\ d\,\ yyyy"/>
    <numFmt numFmtId="204" formatCode="#,##0&quot; э&quot;;[Red]\-#,##0&quot; э&quot;"/>
    <numFmt numFmtId="205" formatCode="#,##0.00&quot; э&quot;;[Red]\-#,##0.00&quot; э&quot;"/>
    <numFmt numFmtId="206" formatCode="&quot;Затраты, &quot;"/>
    <numFmt numFmtId="207" formatCode="&quot;Кол-во, &quot;@"/>
    <numFmt numFmtId="208" formatCode="&quot;Норма, &quot;@"/>
    <numFmt numFmtId="209" formatCode="##%;##%;&quot;&quot;"/>
    <numFmt numFmtId="210" formatCode="&quot;К-т ре-зерва, &quot;@"/>
    <numFmt numFmtId="211" formatCode="0.000"/>
    <numFmt numFmtId="212" formatCode="0.0"/>
    <numFmt numFmtId="213" formatCode="_(* #,##0_);_(* \(#,##0\);_(* \-_);_(@_)"/>
    <numFmt numFmtId="214" formatCode="_-* #,##0.00\ _р_._-;\-* #,##0.00\ _р_._-;_-* &quot;-&quot;??\ _р_._-;_-@_-"/>
    <numFmt numFmtId="215" formatCode="_-* #,##0.00_р_._-;\-* #,##0.00_р_._-;_-* \-??_р_._-;_-@_-"/>
    <numFmt numFmtId="216" formatCode="0.000%"/>
    <numFmt numFmtId="217" formatCode="#,##0&quot;р.&quot;"/>
    <numFmt numFmtId="218" formatCode="_-* #,##0\ _₽_-;\-* #,##0\ _₽_-;_-* &quot;-&quot;??\ _₽_-;_-@_-"/>
  </numFmts>
  <fonts count="196">
    <font>
      <sz val="11"/>
      <color theme="1"/>
      <name val="Calibri"/>
      <family val="2"/>
      <charset val="204"/>
      <scheme val="minor"/>
    </font>
    <font>
      <sz val="7"/>
      <color theme="1"/>
      <name val="Arial"/>
      <family val="2"/>
      <charset val="204"/>
    </font>
    <font>
      <b/>
      <sz val="8"/>
      <color theme="1"/>
      <name val="Arial"/>
      <family val="2"/>
      <charset val="204"/>
    </font>
    <font>
      <sz val="8"/>
      <color theme="1"/>
      <name val="Arial"/>
      <family val="2"/>
      <charset val="204"/>
    </font>
    <font>
      <sz val="10"/>
      <color theme="1"/>
      <name val="Arial"/>
      <family val="2"/>
      <charset val="204"/>
    </font>
    <font>
      <b/>
      <sz val="10"/>
      <color theme="1"/>
      <name val="Arial"/>
      <family val="2"/>
      <charset val="204"/>
    </font>
    <font>
      <b/>
      <sz val="8"/>
      <color theme="1"/>
      <name val="Times New Roman"/>
      <family val="1"/>
      <charset val="204"/>
    </font>
    <font>
      <sz val="8"/>
      <color theme="1"/>
      <name val="Times New Roman"/>
      <family val="1"/>
      <charset val="204"/>
    </font>
    <font>
      <b/>
      <sz val="10"/>
      <color theme="1"/>
      <name val="Times New Roman"/>
      <family val="1"/>
      <charset val="204"/>
    </font>
    <font>
      <sz val="10"/>
      <name val="Arial"/>
      <family val="2"/>
      <charset val="204"/>
    </font>
    <font>
      <b/>
      <sz val="12"/>
      <name val="Times New Roman"/>
      <family val="1"/>
      <charset val="204"/>
    </font>
    <font>
      <b/>
      <sz val="14"/>
      <name val="Times New Roman"/>
      <family val="1"/>
      <charset val="204"/>
    </font>
    <font>
      <sz val="10"/>
      <name val="Times New Roman"/>
      <family val="1"/>
      <charset val="204"/>
    </font>
    <font>
      <b/>
      <sz val="10"/>
      <name val="Times New Roman"/>
      <family val="1"/>
      <charset val="204"/>
    </font>
    <font>
      <sz val="7"/>
      <color theme="1"/>
      <name val="Times New Roman"/>
      <family val="1"/>
      <charset val="204"/>
    </font>
    <font>
      <sz val="11"/>
      <color theme="1"/>
      <name val="Calibri"/>
      <family val="2"/>
      <charset val="204"/>
      <scheme val="minor"/>
    </font>
    <font>
      <sz val="11"/>
      <color theme="1"/>
      <name val="Calibri"/>
      <family val="2"/>
      <scheme val="minor"/>
    </font>
    <font>
      <sz val="12"/>
      <color theme="1"/>
      <name val="Times New Roman"/>
      <family val="1"/>
      <charset val="204"/>
    </font>
    <font>
      <sz val="12"/>
      <name val="Times New Roman"/>
      <family val="1"/>
      <charset val="204"/>
    </font>
    <font>
      <sz val="10"/>
      <name val="Times New Roman Cyr"/>
      <family val="1"/>
      <charset val="204"/>
    </font>
    <font>
      <sz val="10"/>
      <name val="Arial Cyr"/>
      <family val="2"/>
      <charset val="204"/>
    </font>
    <font>
      <sz val="10"/>
      <name val="Helv"/>
      <charset val="204"/>
    </font>
    <font>
      <sz val="10"/>
      <name val="Helv"/>
    </font>
    <font>
      <sz val="10"/>
      <color indexed="8"/>
      <name val="Times New Roman Cyr"/>
      <family val="1"/>
      <charset val="204"/>
    </font>
    <font>
      <sz val="10"/>
      <name val="Arial Cyr"/>
      <charset val="204"/>
    </font>
    <font>
      <sz val="10"/>
      <name val="Arial"/>
      <family val="2"/>
    </font>
    <font>
      <sz val="10"/>
      <color indexed="8"/>
      <name val="Arial Cyr"/>
      <charset val="204"/>
    </font>
    <font>
      <sz val="10"/>
      <color indexed="8"/>
      <name val="Helv"/>
      <charset val="204"/>
    </font>
    <font>
      <sz val="10"/>
      <name val="Times New Roman Cyr"/>
      <family val="1"/>
    </font>
    <font>
      <sz val="10"/>
      <color indexed="8"/>
      <name val="Arial"/>
      <family val="2"/>
      <charset val="204"/>
    </font>
    <font>
      <sz val="10"/>
      <name val="Arial Cyr"/>
      <family val="2"/>
    </font>
    <font>
      <sz val="8"/>
      <name val="Tahoma"/>
      <family val="2"/>
      <charset val="204"/>
    </font>
    <font>
      <sz val="9"/>
      <name val="NTModel31RUw"/>
      <charset val="204"/>
    </font>
    <font>
      <sz val="9"/>
      <color indexed="8"/>
      <name val="Arial"/>
      <family val="2"/>
      <charset val="204"/>
    </font>
    <font>
      <b/>
      <sz val="8"/>
      <name val="Tahoma"/>
      <family val="2"/>
      <charset val="204"/>
    </font>
    <font>
      <sz val="9"/>
      <name val="NTModel21RUw"/>
      <charset val="204"/>
    </font>
    <font>
      <b/>
      <sz val="10"/>
      <name val="Arial Cyr"/>
    </font>
    <font>
      <sz val="10"/>
      <name val="Courier New"/>
      <family val="3"/>
    </font>
    <font>
      <sz val="12"/>
      <color indexed="8"/>
      <name val="Times New Roman"/>
      <family val="2"/>
      <charset val="204"/>
    </font>
    <font>
      <sz val="9"/>
      <name val="Arial"/>
      <family val="2"/>
    </font>
    <font>
      <sz val="10"/>
      <name val="Times New Roman CYR"/>
      <charset val="204"/>
    </font>
    <font>
      <sz val="11"/>
      <color indexed="8"/>
      <name val="Calibri"/>
      <family val="2"/>
      <charset val="204"/>
    </font>
    <font>
      <sz val="11"/>
      <color indexed="9"/>
      <name val="Calibri"/>
      <family val="2"/>
      <charset val="204"/>
    </font>
    <font>
      <sz val="11"/>
      <color indexed="20"/>
      <name val="Calibri"/>
      <family val="2"/>
      <charset val="204"/>
    </font>
    <font>
      <sz val="11"/>
      <color indexed="16"/>
      <name val="Calibri"/>
      <family val="2"/>
      <charset val="204"/>
    </font>
    <font>
      <b/>
      <sz val="11"/>
      <color indexed="52"/>
      <name val="Calibri"/>
      <family val="2"/>
      <charset val="204"/>
    </font>
    <font>
      <b/>
      <sz val="11"/>
      <color indexed="53"/>
      <name val="Calibri"/>
      <family val="2"/>
      <charset val="204"/>
    </font>
    <font>
      <b/>
      <sz val="10"/>
      <name val="Helv"/>
    </font>
    <font>
      <sz val="10"/>
      <color indexed="9"/>
      <name val="Arial Cyr"/>
      <charset val="204"/>
    </font>
    <font>
      <sz val="10"/>
      <color rgb="FFFFFFFF"/>
      <name val="Arial Cyr"/>
      <charset val="204"/>
    </font>
    <font>
      <b/>
      <sz val="11"/>
      <color indexed="9"/>
      <name val="Calibri"/>
      <family val="2"/>
      <charset val="204"/>
    </font>
    <font>
      <b/>
      <sz val="10"/>
      <color indexed="9"/>
      <name val="NTModel21RUw"/>
      <charset val="204"/>
    </font>
    <font>
      <sz val="12"/>
      <name val="Arial"/>
      <family val="2"/>
      <charset val="204"/>
    </font>
    <font>
      <sz val="10"/>
      <name val="TimesDL"/>
    </font>
    <font>
      <b/>
      <sz val="9"/>
      <name val="TimesDL"/>
    </font>
    <font>
      <sz val="8"/>
      <name val="NTAvantGarde"/>
    </font>
    <font>
      <sz val="7"/>
      <name val="Courier"/>
      <family val="1"/>
      <charset val="204"/>
    </font>
    <font>
      <sz val="10"/>
      <name val="MS Sans Serif"/>
      <family val="2"/>
      <charset val="204"/>
    </font>
    <font>
      <sz val="11"/>
      <color indexed="12"/>
      <name val="Book Antiqua"/>
      <family val="1"/>
      <charset val="204"/>
    </font>
    <font>
      <sz val="10"/>
      <name val="NTModel21RUw"/>
      <charset val="204"/>
    </font>
    <font>
      <i/>
      <sz val="10"/>
      <name val="Arial"/>
      <family val="2"/>
      <charset val="204"/>
    </font>
    <font>
      <b/>
      <sz val="11"/>
      <color indexed="8"/>
      <name val="Calibri"/>
      <family val="2"/>
      <charset val="204"/>
    </font>
    <font>
      <sz val="9"/>
      <color indexed="8"/>
      <name val="NTHarmonica"/>
    </font>
    <font>
      <b/>
      <sz val="9"/>
      <color indexed="48"/>
      <name val="TimesDL"/>
    </font>
    <font>
      <i/>
      <sz val="11"/>
      <color indexed="23"/>
      <name val="Calibri"/>
      <family val="2"/>
      <charset val="204"/>
    </font>
    <font>
      <sz val="10"/>
      <name val="Ѓanoeii"/>
    </font>
    <font>
      <i/>
      <sz val="10"/>
      <name val="Times New Roman"/>
      <family val="1"/>
      <charset val="204"/>
    </font>
    <font>
      <b/>
      <sz val="8"/>
      <name val="Times New Roman"/>
      <family val="1"/>
      <charset val="204"/>
    </font>
    <font>
      <u/>
      <sz val="8"/>
      <color indexed="20"/>
      <name val="Arial"/>
      <family val="2"/>
      <charset val="204"/>
    </font>
    <font>
      <sz val="11"/>
      <color indexed="17"/>
      <name val="Calibri"/>
      <family val="2"/>
      <charset val="204"/>
    </font>
    <font>
      <sz val="8"/>
      <name val="Arial"/>
      <family val="2"/>
    </font>
    <font>
      <b/>
      <sz val="12"/>
      <color indexed="10"/>
      <name val="Arial"/>
      <family val="2"/>
      <charset val="204"/>
    </font>
    <font>
      <b/>
      <sz val="12"/>
      <name val="Helv"/>
    </font>
    <font>
      <sz val="9"/>
      <name val="NTHarmonicaInserat"/>
    </font>
    <font>
      <b/>
      <sz val="15"/>
      <color indexed="56"/>
      <name val="Calibri"/>
      <family val="2"/>
      <charset val="204"/>
    </font>
    <font>
      <b/>
      <sz val="16"/>
      <name val="Arial Narrow"/>
      <family val="2"/>
    </font>
    <font>
      <b/>
      <sz val="15"/>
      <color indexed="62"/>
      <name val="Calibri"/>
      <family val="2"/>
      <charset val="204"/>
    </font>
    <font>
      <b/>
      <sz val="13"/>
      <color indexed="56"/>
      <name val="Calibri"/>
      <family val="2"/>
      <charset val="204"/>
    </font>
    <font>
      <b/>
      <sz val="13"/>
      <color indexed="62"/>
      <name val="Calibri"/>
      <family val="2"/>
      <charset val="204"/>
    </font>
    <font>
      <b/>
      <sz val="11"/>
      <color indexed="56"/>
      <name val="Calibri"/>
      <family val="2"/>
      <charset val="204"/>
    </font>
    <font>
      <b/>
      <sz val="11"/>
      <color indexed="62"/>
      <name val="Calibri"/>
      <family val="2"/>
      <charset val="204"/>
    </font>
    <font>
      <b/>
      <i/>
      <sz val="10"/>
      <name val="NTAvantGarde"/>
    </font>
    <font>
      <b/>
      <sz val="14"/>
      <name val="Arial"/>
      <family val="2"/>
      <charset val="204"/>
    </font>
    <font>
      <b/>
      <sz val="12"/>
      <name val="Arial"/>
      <family val="2"/>
    </font>
    <font>
      <sz val="9.75"/>
      <name val="Arial"/>
      <family val="2"/>
      <charset val="204"/>
    </font>
    <font>
      <b/>
      <sz val="10"/>
      <name val="Arial"/>
      <family val="2"/>
      <charset val="204"/>
    </font>
    <font>
      <b/>
      <sz val="18"/>
      <name val="Times New Roman"/>
      <family val="1"/>
      <charset val="204"/>
    </font>
    <font>
      <sz val="14"/>
      <name val="Times New Roman"/>
      <family val="1"/>
      <charset val="204"/>
    </font>
    <font>
      <b/>
      <sz val="9.75"/>
      <name val="Arial"/>
      <family val="2"/>
    </font>
    <font>
      <u/>
      <sz val="8"/>
      <color indexed="12"/>
      <name val="Arial"/>
      <family val="2"/>
      <charset val="204"/>
    </font>
    <font>
      <sz val="11"/>
      <color indexed="62"/>
      <name val="Calibri"/>
      <family val="2"/>
      <charset val="204"/>
    </font>
    <font>
      <b/>
      <sz val="8"/>
      <name val="Arial Narrow"/>
      <family val="2"/>
    </font>
    <font>
      <sz val="11"/>
      <color indexed="52"/>
      <name val="Calibri"/>
      <family val="2"/>
      <charset val="204"/>
    </font>
    <font>
      <sz val="11"/>
      <color indexed="53"/>
      <name val="Calibri"/>
      <family val="2"/>
      <charset val="204"/>
    </font>
    <font>
      <b/>
      <sz val="2"/>
      <name val="Baltica"/>
    </font>
    <font>
      <b/>
      <sz val="14"/>
      <color indexed="24"/>
      <name val="Book Antiqua"/>
      <family val="1"/>
      <charset val="204"/>
    </font>
    <font>
      <b/>
      <sz val="11"/>
      <name val="Helv"/>
    </font>
    <font>
      <sz val="11"/>
      <color indexed="60"/>
      <name val="Calibri"/>
      <family val="2"/>
      <charset val="204"/>
    </font>
    <font>
      <b/>
      <i/>
      <sz val="16"/>
      <name val="Helv"/>
    </font>
    <font>
      <sz val="10"/>
      <name val="Arial CYR"/>
    </font>
    <font>
      <sz val="8"/>
      <name val="NTHarmonica Light Narrow"/>
    </font>
    <font>
      <i/>
      <sz val="7"/>
      <name val="NTAvantGarde"/>
    </font>
    <font>
      <b/>
      <sz val="9"/>
      <name val="NTHarmonica Narrow"/>
    </font>
    <font>
      <sz val="8"/>
      <name val="Helv"/>
      <charset val="204"/>
    </font>
    <font>
      <sz val="7"/>
      <name val="Arial"/>
      <family val="2"/>
    </font>
    <font>
      <i/>
      <sz val="8"/>
      <name val="NTModel31RUw"/>
      <charset val="204"/>
    </font>
    <font>
      <i/>
      <sz val="8"/>
      <name val="NTHarmonica Narrow"/>
    </font>
    <font>
      <b/>
      <sz val="11"/>
      <color indexed="63"/>
      <name val="Calibri"/>
      <family val="2"/>
      <charset val="204"/>
    </font>
    <font>
      <b/>
      <sz val="14"/>
      <name val="NTAvantGarde"/>
    </font>
    <font>
      <i/>
      <sz val="14"/>
      <name val="Times New Roman"/>
      <family val="1"/>
    </font>
    <font>
      <b/>
      <sz val="22"/>
      <name val="Book Antiqua"/>
      <family val="1"/>
      <charset val="204"/>
    </font>
    <font>
      <sz val="10"/>
      <name val="TimesET"/>
    </font>
    <font>
      <sz val="8"/>
      <name val="Times New Roman"/>
      <family val="1"/>
      <charset val="204"/>
    </font>
    <font>
      <i/>
      <sz val="10"/>
      <name val="NTModel21RUw"/>
      <charset val="204"/>
    </font>
    <font>
      <sz val="8"/>
      <color indexed="8"/>
      <name val="Arial"/>
      <family val="2"/>
      <charset val="204"/>
    </font>
    <font>
      <i/>
      <sz val="7"/>
      <color indexed="8"/>
      <name val="Arial"/>
      <family val="2"/>
      <charset val="204"/>
    </font>
    <font>
      <sz val="7"/>
      <color rgb="FF000000"/>
      <name val="Arial"/>
      <family val="2"/>
      <charset val="204"/>
    </font>
    <font>
      <b/>
      <i/>
      <sz val="8"/>
      <color rgb="FF000000"/>
      <name val="Arial"/>
      <family val="2"/>
      <charset val="204"/>
    </font>
    <font>
      <b/>
      <i/>
      <sz val="8"/>
      <color rgb="FF000000"/>
      <name val="Times New Roman"/>
      <family val="1"/>
      <charset val="204"/>
    </font>
    <font>
      <sz val="8"/>
      <color rgb="FF000000"/>
      <name val="Arial"/>
      <family val="2"/>
      <charset val="204"/>
    </font>
    <font>
      <sz val="7"/>
      <color indexed="8"/>
      <name val="Arial"/>
      <family val="2"/>
      <charset val="204"/>
    </font>
    <font>
      <b/>
      <i/>
      <sz val="8"/>
      <color indexed="8"/>
      <name val="Arial"/>
      <family val="2"/>
      <charset val="204"/>
    </font>
    <font>
      <b/>
      <sz val="14"/>
      <color indexed="8"/>
      <name val="Arial"/>
      <family val="2"/>
      <charset val="204"/>
    </font>
    <font>
      <sz val="8"/>
      <color rgb="FF000000"/>
      <name val="Times New Roman"/>
      <family val="1"/>
      <charset val="204"/>
    </font>
    <font>
      <b/>
      <sz val="8"/>
      <color indexed="8"/>
      <name val="Arial"/>
      <family val="2"/>
      <charset val="204"/>
    </font>
    <font>
      <u/>
      <sz val="8"/>
      <color indexed="8"/>
      <name val="Arial"/>
      <family val="2"/>
      <charset val="204"/>
    </font>
    <font>
      <b/>
      <sz val="8"/>
      <color rgb="FF000000"/>
      <name val="Arial"/>
      <family val="2"/>
      <charset val="204"/>
    </font>
    <font>
      <u/>
      <sz val="8"/>
      <color rgb="FF000000"/>
      <name val="Arial"/>
      <family val="2"/>
      <charset val="204"/>
    </font>
    <font>
      <i/>
      <sz val="8"/>
      <color indexed="8"/>
      <name val="Arial"/>
      <family val="2"/>
      <charset val="204"/>
    </font>
    <font>
      <i/>
      <sz val="8"/>
      <color rgb="FF000000"/>
      <name val="Arial"/>
      <family val="2"/>
      <charset val="204"/>
    </font>
    <font>
      <b/>
      <sz val="10"/>
      <color indexed="8"/>
      <name val="Arial"/>
      <family val="2"/>
      <charset val="204"/>
    </font>
    <font>
      <b/>
      <sz val="9"/>
      <color indexed="8"/>
      <name val="Arial"/>
      <family val="2"/>
      <charset val="204"/>
    </font>
    <font>
      <b/>
      <sz val="10"/>
      <color rgb="FF000000"/>
      <name val="Arial"/>
      <family val="2"/>
      <charset val="204"/>
    </font>
    <font>
      <sz val="10"/>
      <color rgb="FF000000"/>
      <name val="Arial"/>
      <family val="2"/>
      <charset val="204"/>
    </font>
    <font>
      <b/>
      <sz val="10"/>
      <color rgb="FF000000"/>
      <name val="Times New Roman"/>
      <family val="1"/>
      <charset val="204"/>
    </font>
    <font>
      <b/>
      <sz val="8"/>
      <color rgb="FF000000"/>
      <name val="Times New Roman"/>
      <family val="1"/>
      <charset val="204"/>
    </font>
    <font>
      <b/>
      <sz val="10"/>
      <color indexed="8"/>
      <name val="Arial"/>
      <family val="2"/>
    </font>
    <font>
      <b/>
      <sz val="10"/>
      <color indexed="12"/>
      <name val="Arial"/>
      <family val="2"/>
    </font>
    <font>
      <sz val="10"/>
      <color indexed="8"/>
      <name val="Arial"/>
      <family val="2"/>
    </font>
    <font>
      <sz val="10"/>
      <color indexed="12"/>
      <name val="Arial"/>
      <family val="2"/>
    </font>
    <font>
      <b/>
      <sz val="16"/>
      <color indexed="23"/>
      <name val="Arial"/>
      <family val="2"/>
      <charset val="204"/>
    </font>
    <font>
      <sz val="10"/>
      <color indexed="10"/>
      <name val="Arial"/>
      <family val="2"/>
    </font>
    <font>
      <i/>
      <sz val="9"/>
      <name val="NTHarmonicaInserat"/>
    </font>
    <font>
      <b/>
      <i/>
      <sz val="10"/>
      <name val="NTModel21RUw"/>
      <charset val="204"/>
    </font>
    <font>
      <b/>
      <sz val="18"/>
      <color indexed="62"/>
      <name val="Cambria"/>
      <family val="2"/>
      <charset val="204"/>
    </font>
    <font>
      <i/>
      <sz val="8"/>
      <name val="NTAvantGarde"/>
    </font>
    <font>
      <b/>
      <sz val="4"/>
      <name val="NTAvantGarde"/>
    </font>
    <font>
      <sz val="10"/>
      <name val="NTHelvetica/Cyrillic"/>
      <charset val="204"/>
    </font>
    <font>
      <sz val="10"/>
      <color indexed="8"/>
      <name val="MS Sans Serif"/>
      <family val="2"/>
      <charset val="204"/>
    </font>
    <font>
      <i/>
      <sz val="10"/>
      <name val="MS Sans Serif"/>
      <family val="2"/>
      <charset val="204"/>
    </font>
    <font>
      <sz val="12"/>
      <color indexed="8"/>
      <name val="NTHarmonica"/>
    </font>
    <font>
      <b/>
      <sz val="18"/>
      <color indexed="56"/>
      <name val="Cambria"/>
      <family val="2"/>
      <charset val="204"/>
    </font>
    <font>
      <b/>
      <sz val="12"/>
      <name val="MS Sans Serif"/>
      <family val="2"/>
      <charset val="204"/>
    </font>
    <font>
      <b/>
      <sz val="9"/>
      <color indexed="12"/>
      <name val="Arial"/>
      <family val="2"/>
      <charset val="204"/>
    </font>
    <font>
      <sz val="8"/>
      <name val="Helv"/>
    </font>
    <font>
      <b/>
      <sz val="10"/>
      <name val="Times New Roman"/>
      <family val="1"/>
    </font>
    <font>
      <sz val="3"/>
      <name val="Arial"/>
      <family val="2"/>
      <charset val="204"/>
    </font>
    <font>
      <sz val="11"/>
      <color indexed="10"/>
      <name val="Calibri"/>
      <family val="2"/>
      <charset val="204"/>
    </font>
    <font>
      <sz val="8"/>
      <name val="Arial"/>
      <family val="2"/>
      <charset val="204"/>
    </font>
    <font>
      <b/>
      <sz val="10"/>
      <name val="Pragmatica"/>
      <charset val="204"/>
    </font>
    <font>
      <u/>
      <sz val="10"/>
      <color indexed="12"/>
      <name val="Arial Cyr"/>
      <charset val="204"/>
    </font>
    <font>
      <u/>
      <sz val="10"/>
      <color indexed="12"/>
      <name val="Arial Cyr"/>
      <family val="2"/>
      <charset val="204"/>
    </font>
    <font>
      <sz val="10"/>
      <name val="Geneva"/>
      <charset val="204"/>
    </font>
    <font>
      <b/>
      <sz val="18"/>
      <name val="Arial"/>
      <family val="2"/>
      <charset val="204"/>
    </font>
    <font>
      <b/>
      <sz val="12"/>
      <color indexed="12"/>
      <name val="Arial"/>
      <family val="2"/>
      <charset val="204"/>
    </font>
    <font>
      <b/>
      <sz val="12"/>
      <name val="Arial"/>
      <family val="2"/>
      <charset val="204"/>
    </font>
    <font>
      <sz val="9"/>
      <name val="Arial CYR"/>
      <family val="2"/>
      <charset val="204"/>
    </font>
    <font>
      <sz val="10"/>
      <name val="Ѓастион"/>
      <charset val="204"/>
    </font>
    <font>
      <sz val="11"/>
      <name val="Arial Cyr"/>
      <family val="2"/>
      <charset val="204"/>
    </font>
    <font>
      <sz val="11"/>
      <color theme="1"/>
      <name val="Arial"/>
      <family val="2"/>
      <charset val="204"/>
    </font>
    <font>
      <sz val="10"/>
      <color theme="1"/>
      <name val="Times New Roman"/>
      <family val="2"/>
      <charset val="204"/>
    </font>
    <font>
      <sz val="10"/>
      <color indexed="8"/>
      <name val="Times New Roman"/>
      <family val="2"/>
      <charset val="204"/>
    </font>
    <font>
      <sz val="10"/>
      <name val="NTTimes/Cyrillic"/>
    </font>
    <font>
      <sz val="9"/>
      <name val="Arial"/>
      <family val="2"/>
      <charset val="204"/>
    </font>
    <font>
      <sz val="12"/>
      <color theme="1"/>
      <name val="Calibri"/>
      <family val="2"/>
      <charset val="204"/>
      <scheme val="minor"/>
    </font>
    <font>
      <sz val="11"/>
      <name val="Times New Roman Cyr"/>
      <charset val="204"/>
    </font>
    <font>
      <sz val="9"/>
      <name val="Arial Cyr"/>
      <charset val="204"/>
    </font>
    <font>
      <sz val="12"/>
      <color indexed="0"/>
      <name val="Arial"/>
      <family val="2"/>
      <charset val="204"/>
    </font>
    <font>
      <sz val="11"/>
      <color indexed="8"/>
      <name val="Arial"/>
      <family val="2"/>
      <charset val="204"/>
    </font>
    <font>
      <sz val="10"/>
      <color indexed="10"/>
      <name val="Pragmatica"/>
      <charset val="204"/>
    </font>
    <font>
      <sz val="10"/>
      <color indexed="8"/>
      <name val="Arial Cyr"/>
      <family val="2"/>
      <charset val="204"/>
    </font>
    <font>
      <b/>
      <sz val="12"/>
      <name val="Times New Roman Cyr"/>
      <family val="1"/>
      <charset val="204"/>
    </font>
    <font>
      <sz val="10"/>
      <color rgb="FF000000"/>
      <name val="Helv"/>
      <charset val="204"/>
    </font>
    <font>
      <sz val="12"/>
      <color indexed="24"/>
      <name val="Arial"/>
      <family val="2"/>
      <charset val="204"/>
    </font>
    <font>
      <sz val="12"/>
      <color indexed="10"/>
      <name val="Pragmatica-Bold"/>
      <charset val="204"/>
    </font>
    <font>
      <sz val="10"/>
      <name val="NTHarmonica"/>
    </font>
    <font>
      <sz val="10"/>
      <name val="Mangal"/>
      <family val="2"/>
      <charset val="204"/>
    </font>
    <font>
      <sz val="10"/>
      <name val="ＭＳ ゴシック"/>
      <family val="3"/>
    </font>
    <font>
      <sz val="12"/>
      <name val="Arial Cyr"/>
      <charset val="204"/>
    </font>
    <font>
      <sz val="12"/>
      <color indexed="9"/>
      <name val="Arial"/>
      <family val="2"/>
      <charset val="204"/>
    </font>
    <font>
      <sz val="11"/>
      <color theme="1"/>
      <name val="Times New Roman"/>
      <family val="1"/>
      <charset val="204"/>
    </font>
    <font>
      <sz val="10"/>
      <color rgb="FFFF0000"/>
      <name val="Arial"/>
      <family val="2"/>
      <charset val="204"/>
    </font>
    <font>
      <sz val="11"/>
      <name val="Times New Roman"/>
      <family val="1"/>
      <charset val="204"/>
    </font>
    <font>
      <sz val="10"/>
      <color theme="1"/>
      <name val="Times New Roman"/>
      <family val="1"/>
      <charset val="204"/>
    </font>
    <font>
      <sz val="9"/>
      <name val="Times New Roman"/>
      <family val="1"/>
      <charset val="204"/>
    </font>
    <font>
      <sz val="11"/>
      <color rgb="FFFF0000"/>
      <name val="Times New Roman"/>
      <family val="1"/>
      <charset val="204"/>
    </font>
  </fonts>
  <fills count="9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41"/>
      </patternFill>
    </fill>
    <fill>
      <patternFill patternType="solid">
        <fgColor indexed="31"/>
        <bgColor indexed="22"/>
      </patternFill>
    </fill>
    <fill>
      <patternFill patternType="solid">
        <fgColor indexed="45"/>
        <bgColor indexed="34"/>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27"/>
        <bgColor indexed="41"/>
      </patternFill>
    </fill>
    <fill>
      <patternFill patternType="solid">
        <fgColor indexed="4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34"/>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54"/>
        <bgColor indexed="54"/>
      </patternFill>
    </fill>
    <fill>
      <patternFill patternType="solid">
        <fgColor indexed="54"/>
        <bgColor indexed="23"/>
      </patternFill>
    </fill>
    <fill>
      <patternFill patternType="solid">
        <fgColor indexed="10"/>
      </patternFill>
    </fill>
    <fill>
      <patternFill patternType="solid">
        <fgColor indexed="26"/>
        <bgColor indexed="26"/>
      </patternFill>
    </fill>
    <fill>
      <patternFill patternType="solid">
        <fgColor indexed="26"/>
        <bgColor indexed="9"/>
      </patternFill>
    </fill>
    <fill>
      <patternFill patternType="solid">
        <fgColor indexed="22"/>
        <bgColor indexed="22"/>
      </patternFill>
    </fill>
    <fill>
      <patternFill patternType="solid">
        <fgColor indexed="22"/>
        <bgColor indexed="24"/>
      </patternFill>
    </fill>
    <fill>
      <patternFill patternType="solid">
        <fgColor indexed="55"/>
        <bgColor indexed="55"/>
      </patternFill>
    </fill>
    <fill>
      <patternFill patternType="solid">
        <fgColor indexed="55"/>
        <bgColor indexed="23"/>
      </patternFill>
    </fill>
    <fill>
      <patternFill patternType="solid">
        <fgColor indexed="25"/>
        <bgColor indexed="25"/>
      </patternFill>
    </fill>
    <fill>
      <patternFill patternType="solid">
        <fgColor indexed="25"/>
        <bgColor indexed="61"/>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49"/>
        <bgColor indexed="49"/>
      </patternFill>
    </fill>
    <fill>
      <patternFill patternType="solid">
        <fgColor indexed="53"/>
      </patternFill>
    </fill>
    <fill>
      <patternFill patternType="solid">
        <fgColor indexed="47"/>
        <bgColor indexed="47"/>
      </patternFill>
    </fill>
    <fill>
      <patternFill patternType="solid">
        <fgColor indexed="52"/>
        <bgColor indexed="52"/>
      </patternFill>
    </fill>
    <fill>
      <patternFill patternType="solid">
        <fgColor indexed="45"/>
        <bgColor indexed="45"/>
      </patternFill>
    </fill>
    <fill>
      <patternFill patternType="solid">
        <fgColor indexed="22"/>
      </patternFill>
    </fill>
    <fill>
      <patternFill patternType="solid">
        <fgColor indexed="9"/>
        <bgColor indexed="9"/>
      </patternFill>
    </fill>
    <fill>
      <patternFill patternType="solid">
        <fgColor indexed="9"/>
        <bgColor indexed="26"/>
      </patternFill>
    </fill>
    <fill>
      <patternFill patternType="solid">
        <fgColor indexed="55"/>
      </patternFill>
    </fill>
    <fill>
      <patternFill patternType="solid">
        <fgColor indexed="8"/>
        <bgColor indexed="64"/>
      </patternFill>
    </fill>
    <fill>
      <patternFill patternType="lightUp">
        <fgColor indexed="9"/>
        <bgColor indexed="55"/>
      </patternFill>
    </fill>
    <fill>
      <patternFill patternType="solid">
        <fgColor indexed="24"/>
        <bgColor indexed="22"/>
      </patternFill>
    </fill>
    <fill>
      <patternFill patternType="lightUp">
        <fgColor indexed="9"/>
        <bgColor indexed="29"/>
      </patternFill>
    </fill>
    <fill>
      <patternFill patternType="solid">
        <fgColor indexed="50"/>
        <bgColor indexed="45"/>
      </patternFill>
    </fill>
    <fill>
      <patternFill patternType="lightUp">
        <fgColor indexed="9"/>
        <bgColor indexed="22"/>
      </patternFill>
    </fill>
    <fill>
      <patternFill patternType="solid">
        <fgColor indexed="41"/>
        <bgColor indexed="31"/>
      </patternFill>
    </fill>
    <fill>
      <patternFill patternType="solid">
        <fgColor indexed="19"/>
        <bgColor indexed="55"/>
      </patternFill>
    </fill>
    <fill>
      <patternFill patternType="solid">
        <fgColor indexed="22"/>
        <bgColor indexed="64"/>
      </patternFill>
    </fill>
    <fill>
      <patternFill patternType="lightGray"/>
    </fill>
    <fill>
      <patternFill patternType="gray0625"/>
    </fill>
    <fill>
      <patternFill patternType="solid">
        <fgColor indexed="26"/>
        <bgColor indexed="64"/>
      </patternFill>
    </fill>
    <fill>
      <patternFill patternType="solid">
        <fgColor indexed="43"/>
      </patternFill>
    </fill>
    <fill>
      <patternFill patternType="solid">
        <fgColor indexed="43"/>
        <bgColor indexed="43"/>
      </patternFill>
    </fill>
    <fill>
      <patternFill patternType="solid">
        <fgColor indexed="26"/>
      </patternFill>
    </fill>
    <fill>
      <patternFill patternType="solid">
        <fgColor indexed="9"/>
      </patternFill>
    </fill>
    <fill>
      <patternFill patternType="solid">
        <fgColor rgb="FFFFFFFF"/>
        <bgColor indexed="64"/>
      </patternFill>
    </fill>
    <fill>
      <patternFill patternType="solid">
        <fgColor indexed="9"/>
        <bgColor indexed="64"/>
      </patternFill>
    </fill>
    <fill>
      <patternFill patternType="solid">
        <fgColor rgb="FFFFFFFF"/>
        <bgColor rgb="FFFFFFFF"/>
      </patternFill>
    </fill>
    <fill>
      <patternFill patternType="solid">
        <fgColor indexed="43"/>
        <bgColor indexed="41"/>
      </patternFill>
    </fill>
    <fill>
      <patternFill patternType="solid">
        <fgColor indexed="31"/>
        <bgColor indexed="64"/>
      </patternFill>
    </fill>
    <fill>
      <patternFill patternType="solid">
        <fgColor indexed="10"/>
        <bgColor indexed="60"/>
      </patternFill>
    </fill>
    <fill>
      <patternFill patternType="solid">
        <fgColor indexed="53"/>
        <bgColor indexed="52"/>
      </patternFill>
    </fill>
    <fill>
      <patternFill patternType="solid">
        <fgColor indexed="57"/>
        <bgColor indexed="21"/>
      </patternFill>
    </fill>
    <fill>
      <patternFill patternType="solid">
        <fgColor indexed="50"/>
        <bgColor indexed="19"/>
      </patternFill>
    </fill>
    <fill>
      <patternFill patternType="lightUp">
        <fgColor indexed="22"/>
        <bgColor indexed="35"/>
      </patternFill>
    </fill>
    <fill>
      <patternFill patternType="solid">
        <fgColor indexed="40"/>
        <bgColor indexed="49"/>
      </patternFill>
    </fill>
    <fill>
      <patternFill patternType="solid">
        <fgColor indexed="35"/>
        <bgColor indexed="64"/>
      </patternFill>
    </fill>
    <fill>
      <patternFill patternType="solid">
        <fgColor indexed="23"/>
        <bgColor indexed="64"/>
      </patternFill>
    </fill>
    <fill>
      <patternFill patternType="solid">
        <fgColor indexed="55"/>
        <bgColor indexed="64"/>
      </patternFill>
    </fill>
    <fill>
      <patternFill patternType="solid">
        <fgColor indexed="26"/>
        <bgColor indexed="41"/>
      </patternFill>
    </fill>
    <fill>
      <patternFill patternType="solid">
        <fgColor indexed="41"/>
        <bgColor indexed="26"/>
      </patternFill>
    </fill>
    <fill>
      <patternFill patternType="solid">
        <fgColor indexed="62"/>
        <bgColor indexed="56"/>
      </patternFill>
    </fill>
    <fill>
      <patternFill patternType="solid">
        <fgColor indexed="43"/>
        <bgColor indexed="64"/>
      </patternFill>
    </fill>
    <fill>
      <patternFill patternType="solid">
        <fgColor indexed="22"/>
        <bgColor indexed="31"/>
      </patternFill>
    </fill>
    <fill>
      <patternFill patternType="solid">
        <fgColor indexed="43"/>
        <bgColor indexed="26"/>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thin">
        <color indexed="8"/>
      </right>
      <top style="thin">
        <color indexed="8"/>
      </top>
      <bottom/>
      <diagonal/>
    </border>
    <border>
      <left/>
      <right/>
      <top/>
      <bottom style="thick">
        <color indexed="62"/>
      </bottom>
      <diagonal/>
    </border>
    <border>
      <left/>
      <right/>
      <top/>
      <bottom style="thick">
        <color indexed="54"/>
      </bottom>
      <diagonal/>
    </border>
    <border>
      <left/>
      <right/>
      <top/>
      <bottom style="thick">
        <color indexed="22"/>
      </bottom>
      <diagonal/>
    </border>
    <border>
      <left/>
      <right/>
      <top/>
      <bottom style="medium">
        <color indexed="30"/>
      </bottom>
      <diagonal/>
    </border>
    <border>
      <left/>
      <right/>
      <top/>
      <bottom style="medium">
        <color indexed="44"/>
      </bottom>
      <diagonal/>
    </border>
    <border>
      <left/>
      <right/>
      <top style="medium">
        <color indexed="64"/>
      </top>
      <bottom style="thin">
        <color indexed="64"/>
      </bottom>
      <diagonal/>
    </border>
    <border>
      <left style="thin">
        <color auto="1"/>
      </left>
      <right style="thin">
        <color auto="1"/>
      </right>
      <top style="thin">
        <color auto="1"/>
      </top>
      <bottom style="thin">
        <color auto="1"/>
      </bottom>
      <diagonal/>
    </border>
    <border>
      <left/>
      <right/>
      <top/>
      <bottom style="double">
        <color indexed="52"/>
      </bottom>
      <diagonal/>
    </border>
    <border>
      <left/>
      <right/>
      <top style="medium">
        <color indexed="18"/>
      </top>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8"/>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double">
        <color indexed="23"/>
      </top>
      <bottom style="thin">
        <color indexed="23"/>
      </bottom>
      <diagonal/>
    </border>
    <border>
      <left/>
      <right/>
      <top style="thin">
        <color indexed="62"/>
      </top>
      <bottom style="double">
        <color indexed="62"/>
      </bottom>
      <diagonal/>
    </border>
    <border>
      <left/>
      <right/>
      <top style="thin">
        <color indexed="54"/>
      </top>
      <bottom style="double">
        <color indexed="54"/>
      </bottom>
      <diagonal/>
    </border>
    <border>
      <left/>
      <right/>
      <top/>
      <bottom style="double">
        <color indexed="64"/>
      </bottom>
      <diagonal/>
    </border>
    <border>
      <left style="thin">
        <color indexed="64"/>
      </left>
      <right style="medium">
        <color indexed="64"/>
      </right>
      <top style="thin">
        <color indexed="64"/>
      </top>
      <bottom style="thin">
        <color indexed="64"/>
      </bottom>
      <diagonal/>
    </border>
    <border>
      <left/>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thin">
        <color indexed="64"/>
      </top>
      <bottom/>
      <diagonal/>
    </border>
  </borders>
  <cellStyleXfs count="34581">
    <xf numFmtId="0" fontId="0" fillId="0" borderId="0"/>
    <xf numFmtId="0" fontId="1" fillId="0" borderId="0">
      <alignment horizontal="left" vertical="center"/>
    </xf>
    <xf numFmtId="0" fontId="2" fillId="0" borderId="0">
      <alignment horizontal="right" vertical="center"/>
    </xf>
    <xf numFmtId="0" fontId="3" fillId="0" borderId="1">
      <alignment horizontal="left" vertical="center"/>
    </xf>
    <xf numFmtId="0" fontId="3" fillId="0" borderId="0">
      <alignment horizontal="left"/>
    </xf>
    <xf numFmtId="0" fontId="5" fillId="0" borderId="0">
      <alignment horizontal="center" vertical="center"/>
    </xf>
    <xf numFmtId="0" fontId="3" fillId="0" borderId="0">
      <alignment horizontal="center" vertical="top"/>
    </xf>
    <xf numFmtId="0" fontId="3" fillId="0" borderId="1">
      <alignment horizontal="right" vertical="center"/>
    </xf>
    <xf numFmtId="0" fontId="3" fillId="0" borderId="2">
      <alignment horizontal="left" vertical="top"/>
    </xf>
    <xf numFmtId="0" fontId="3" fillId="0" borderId="0">
      <alignment horizontal="left" vertical="center"/>
    </xf>
    <xf numFmtId="0" fontId="3" fillId="0" borderId="0">
      <alignment horizontal="left" vertical="top"/>
    </xf>
    <xf numFmtId="0" fontId="4" fillId="0" borderId="0">
      <alignment horizontal="center" vertical="center"/>
    </xf>
    <xf numFmtId="0" fontId="2" fillId="0" borderId="0">
      <alignment horizontal="center" vertical="top"/>
    </xf>
    <xf numFmtId="0" fontId="2" fillId="0" borderId="0">
      <alignment horizontal="left" vertical="top"/>
    </xf>
    <xf numFmtId="0" fontId="3" fillId="0" borderId="1">
      <alignment horizontal="center" vertical="center"/>
    </xf>
    <xf numFmtId="0" fontId="3" fillId="0" borderId="1">
      <alignment horizontal="left" vertical="top"/>
    </xf>
    <xf numFmtId="0" fontId="3" fillId="0" borderId="1">
      <alignment horizontal="center" vertical="top"/>
    </xf>
    <xf numFmtId="0" fontId="7" fillId="0" borderId="0">
      <alignment horizontal="left" vertical="top"/>
    </xf>
    <xf numFmtId="0" fontId="9" fillId="0" borderId="0"/>
    <xf numFmtId="0" fontId="6" fillId="0" borderId="0">
      <alignment horizontal="right" vertical="center"/>
    </xf>
    <xf numFmtId="0" fontId="14" fillId="0" borderId="0">
      <alignment horizontal="left" vertical="center"/>
    </xf>
    <xf numFmtId="0" fontId="3" fillId="0" borderId="1">
      <alignment horizontal="left" vertical="center"/>
    </xf>
    <xf numFmtId="0" fontId="7" fillId="0" borderId="1">
      <alignment horizontal="left" vertical="center"/>
    </xf>
    <xf numFmtId="0" fontId="7" fillId="0" borderId="9">
      <alignment horizontal="left" vertical="top"/>
    </xf>
    <xf numFmtId="0" fontId="7" fillId="0" borderId="4">
      <alignment horizontal="left" vertical="center"/>
    </xf>
    <xf numFmtId="0" fontId="7" fillId="0" borderId="6">
      <alignment horizontal="right" vertical="center"/>
    </xf>
    <xf numFmtId="0" fontId="3" fillId="0" borderId="1">
      <alignment horizontal="right" vertical="center"/>
    </xf>
    <xf numFmtId="0" fontId="3" fillId="0" borderId="2">
      <alignment horizontal="left" vertical="top"/>
    </xf>
    <xf numFmtId="0" fontId="3" fillId="0" borderId="2">
      <alignment horizontal="left" vertical="top"/>
    </xf>
    <xf numFmtId="0" fontId="3" fillId="0" borderId="4">
      <alignment horizontal="center" vertical="center"/>
    </xf>
    <xf numFmtId="0" fontId="3" fillId="0" borderId="4">
      <alignment horizontal="left" vertical="center"/>
    </xf>
    <xf numFmtId="0" fontId="3" fillId="0" borderId="3">
      <alignment horizontal="left" vertical="center"/>
    </xf>
    <xf numFmtId="0" fontId="7" fillId="0" borderId="0">
      <alignment horizontal="left" vertical="top"/>
    </xf>
    <xf numFmtId="0" fontId="7" fillId="0" borderId="0">
      <alignment horizontal="left" vertical="center"/>
    </xf>
    <xf numFmtId="0" fontId="7" fillId="0" borderId="1">
      <alignment horizontal="right" vertical="top"/>
    </xf>
    <xf numFmtId="0" fontId="7" fillId="0" borderId="0">
      <alignment horizontal="left" vertical="top"/>
    </xf>
    <xf numFmtId="0" fontId="8" fillId="0" borderId="0">
      <alignment horizontal="center" vertical="center"/>
    </xf>
    <xf numFmtId="0" fontId="7" fillId="0" borderId="0">
      <alignment horizontal="center" vertical="top"/>
    </xf>
    <xf numFmtId="0" fontId="7" fillId="0" borderId="1">
      <alignment horizontal="center" vertical="center"/>
    </xf>
    <xf numFmtId="0" fontId="7" fillId="0" borderId="1">
      <alignment horizontal="center" vertical="center"/>
    </xf>
    <xf numFmtId="0" fontId="7" fillId="0" borderId="1">
      <alignment horizontal="left" vertical="center"/>
    </xf>
    <xf numFmtId="0" fontId="3" fillId="0" borderId="1">
      <alignment horizontal="center" vertical="top"/>
    </xf>
    <xf numFmtId="0" fontId="16" fillId="0" borderId="0"/>
    <xf numFmtId="4" fontId="19" fillId="0" borderId="0">
      <alignment vertical="center"/>
    </xf>
    <xf numFmtId="0" fontId="20" fillId="0" borderId="0"/>
    <xf numFmtId="0" fontId="20" fillId="0" borderId="0"/>
    <xf numFmtId="0" fontId="20" fillId="0" borderId="0"/>
    <xf numFmtId="0" fontId="20" fillId="0" borderId="0"/>
    <xf numFmtId="0" fontId="21" fillId="0" borderId="0"/>
    <xf numFmtId="0" fontId="9" fillId="0" borderId="0"/>
    <xf numFmtId="0" fontId="9" fillId="0" borderId="0"/>
    <xf numFmtId="0" fontId="20" fillId="0" borderId="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xf>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xf numFmtId="0" fontId="20" fillId="0" borderId="0"/>
    <xf numFmtId="0" fontId="21" fillId="0" borderId="0"/>
    <xf numFmtId="0" fontId="21" fillId="0" borderId="0"/>
    <xf numFmtId="0" fontId="21" fillId="0" borderId="0"/>
    <xf numFmtId="0" fontId="22" fillId="0" borderId="0"/>
    <xf numFmtId="0" fontId="22" fillId="0" borderId="0"/>
    <xf numFmtId="0" fontId="22" fillId="0" borderId="0"/>
    <xf numFmtId="0" fontId="22" fillId="0" borderId="0"/>
    <xf numFmtId="0" fontId="22" fillId="0" borderId="0"/>
    <xf numFmtId="4" fontId="19" fillId="0" borderId="0">
      <alignment vertical="center"/>
    </xf>
    <xf numFmtId="4" fontId="23" fillId="0" borderId="0" applyBorder="0" applyProtection="0">
      <alignment vertical="center"/>
    </xf>
    <xf numFmtId="4" fontId="19" fillId="0" borderId="0">
      <alignment vertical="center"/>
    </xf>
    <xf numFmtId="4" fontId="23" fillId="0" borderId="0" applyBorder="0" applyProtection="0">
      <alignment vertical="center"/>
    </xf>
    <xf numFmtId="0" fontId="21" fillId="0" borderId="0"/>
    <xf numFmtId="0" fontId="9" fillId="0" borderId="0"/>
    <xf numFmtId="0" fontId="21" fillId="0" borderId="0"/>
    <xf numFmtId="0" fontId="22" fillId="0" borderId="0"/>
    <xf numFmtId="0" fontId="22" fillId="0" borderId="0"/>
    <xf numFmtId="0" fontId="22" fillId="0" borderId="0"/>
    <xf numFmtId="0" fontId="24"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2" fillId="0" borderId="0"/>
    <xf numFmtId="0" fontId="24" fillId="0" borderId="0"/>
    <xf numFmtId="0" fontId="21" fillId="0" borderId="0"/>
    <xf numFmtId="0" fontId="22" fillId="0" borderId="0"/>
    <xf numFmtId="0" fontId="21" fillId="0" borderId="0"/>
    <xf numFmtId="0" fontId="21" fillId="0" borderId="0"/>
    <xf numFmtId="0" fontId="22"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0" fontId="21" fillId="0" borderId="0"/>
    <xf numFmtId="0" fontId="22" fillId="0" borderId="0"/>
    <xf numFmtId="0" fontId="20" fillId="0" borderId="0"/>
    <xf numFmtId="0" fontId="21" fillId="0" borderId="0"/>
    <xf numFmtId="0" fontId="9" fillId="0" borderId="0"/>
    <xf numFmtId="0" fontId="9" fillId="0" borderId="0"/>
    <xf numFmtId="0" fontId="9" fillId="0" borderId="0"/>
    <xf numFmtId="0" fontId="9" fillId="0" borderId="0"/>
    <xf numFmtId="0" fontId="21" fillId="0" borderId="0"/>
    <xf numFmtId="4" fontId="19" fillId="0" borderId="0">
      <alignment vertical="center"/>
    </xf>
    <xf numFmtId="4" fontId="19" fillId="0" borderId="0">
      <alignment vertical="center"/>
    </xf>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0" fillId="0" borderId="0"/>
    <xf numFmtId="0" fontId="20" fillId="0" borderId="0"/>
    <xf numFmtId="0" fontId="24" fillId="0" borderId="0"/>
    <xf numFmtId="0" fontId="20" fillId="0" borderId="0"/>
    <xf numFmtId="0" fontId="26" fillId="0" borderId="0" applyNumberFormat="0" applyFont="0" applyBorder="0" applyProtection="0"/>
    <xf numFmtId="0" fontId="20" fillId="0" borderId="0"/>
    <xf numFmtId="0" fontId="20" fillId="0" borderId="0"/>
    <xf numFmtId="0" fontId="20" fillId="0" borderId="0"/>
    <xf numFmtId="0" fontId="22"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28" fillId="0" borderId="0">
      <alignment vertical="center"/>
    </xf>
    <xf numFmtId="4" fontId="28" fillId="0" borderId="0">
      <alignment vertical="center"/>
    </xf>
    <xf numFmtId="0" fontId="21" fillId="0" borderId="0"/>
    <xf numFmtId="0" fontId="25" fillId="0" borderId="0"/>
    <xf numFmtId="0" fontId="25"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19" fillId="0" borderId="0">
      <alignment vertical="center"/>
    </xf>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xf numFmtId="4" fontId="19" fillId="0" borderId="0">
      <alignment vertical="center"/>
    </xf>
    <xf numFmtId="4" fontId="19" fillId="0" borderId="0">
      <alignment vertical="center"/>
    </xf>
    <xf numFmtId="0" fontId="21"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2" fillId="0" borderId="0"/>
    <xf numFmtId="0" fontId="22" fillId="0" borderId="0"/>
    <xf numFmtId="0" fontId="21" fillId="0" borderId="0"/>
    <xf numFmtId="0" fontId="21" fillId="0" borderId="0"/>
    <xf numFmtId="0"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7" fillId="0" borderId="0" applyNumberFormat="0" applyBorder="0" applyProtection="0"/>
    <xf numFmtId="0" fontId="21"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4" fontId="19" fillId="0" borderId="0">
      <alignment vertical="center"/>
    </xf>
    <xf numFmtId="0" fontId="22" fillId="0" borderId="0"/>
    <xf numFmtId="0" fontId="21" fillId="0" borderId="0"/>
    <xf numFmtId="0" fontId="21" fillId="0" borderId="0"/>
    <xf numFmtId="0" fontId="21" fillId="0" borderId="0"/>
    <xf numFmtId="4" fontId="19" fillId="0" borderId="0">
      <alignment vertical="center"/>
    </xf>
    <xf numFmtId="0" fontId="21" fillId="0" borderId="0"/>
    <xf numFmtId="0" fontId="21" fillId="0" borderId="0"/>
    <xf numFmtId="0" fontId="22" fillId="0" borderId="0"/>
    <xf numFmtId="0" fontId="22" fillId="0" borderId="0"/>
    <xf numFmtId="0" fontId="21" fillId="0" borderId="0"/>
    <xf numFmtId="0" fontId="25" fillId="0" borderId="0"/>
    <xf numFmtId="0" fontId="27" fillId="0" borderId="0" applyNumberFormat="0" applyBorder="0" applyProtection="0"/>
    <xf numFmtId="0" fontId="21"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5" fillId="0" borderId="0"/>
    <xf numFmtId="0" fontId="25"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2" fillId="0" borderId="0"/>
    <xf numFmtId="0" fontId="22" fillId="0" borderId="0"/>
    <xf numFmtId="0" fontId="25"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19"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20" fillId="0" borderId="0"/>
    <xf numFmtId="0" fontId="30" fillId="0" borderId="0"/>
    <xf numFmtId="0" fontId="20" fillId="0" borderId="0"/>
    <xf numFmtId="0" fontId="20" fillId="0" borderId="0"/>
    <xf numFmtId="0" fontId="22" fillId="0" borderId="0"/>
    <xf numFmtId="0" fontId="22" fillId="0" borderId="0"/>
    <xf numFmtId="0" fontId="25" fillId="0" borderId="0"/>
    <xf numFmtId="0" fontId="25" fillId="0" borderId="0"/>
    <xf numFmtId="0" fontId="27" fillId="0" borderId="0" applyNumberFormat="0" applyBorder="0" applyProtection="0"/>
    <xf numFmtId="0" fontId="20" fillId="0" borderId="0"/>
    <xf numFmtId="0" fontId="24" fillId="0" borderId="0"/>
    <xf numFmtId="0" fontId="20" fillId="0" borderId="0"/>
    <xf numFmtId="0" fontId="30" fillId="0" borderId="0"/>
    <xf numFmtId="0" fontId="30" fillId="0" borderId="0"/>
    <xf numFmtId="0" fontId="26" fillId="0" borderId="0" applyNumberFormat="0" applyFont="0" applyBorder="0" applyProtection="0"/>
    <xf numFmtId="0" fontId="20"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0" fillId="0" borderId="0"/>
    <xf numFmtId="0" fontId="24" fillId="0" borderId="0"/>
    <xf numFmtId="0" fontId="20" fillId="0" borderId="0"/>
    <xf numFmtId="0" fontId="30" fillId="0" borderId="0"/>
    <xf numFmtId="0" fontId="30" fillId="0" borderId="0"/>
    <xf numFmtId="0" fontId="26" fillId="0" borderId="0" applyNumberFormat="0" applyFont="0" applyBorder="0" applyProtection="0"/>
    <xf numFmtId="0" fontId="20" fillId="0" borderId="0"/>
    <xf numFmtId="0" fontId="20" fillId="0" borderId="0"/>
    <xf numFmtId="0" fontId="30" fillId="0" borderId="0"/>
    <xf numFmtId="0" fontId="30" fillId="0" borderId="0"/>
    <xf numFmtId="4" fontId="19" fillId="0" borderId="0">
      <alignment vertical="center"/>
    </xf>
    <xf numFmtId="4" fontId="28" fillId="0" borderId="0">
      <alignment vertical="center"/>
    </xf>
    <xf numFmtId="4" fontId="28" fillId="0" borderId="0">
      <alignment vertical="center"/>
    </xf>
    <xf numFmtId="0" fontId="20" fillId="0" borderId="0"/>
    <xf numFmtId="0" fontId="21" fillId="0" borderId="0"/>
    <xf numFmtId="0" fontId="25" fillId="0" borderId="0"/>
    <xf numFmtId="0" fontId="25" fillId="0" borderId="0"/>
    <xf numFmtId="0" fontId="21" fillId="0" borderId="0"/>
    <xf numFmtId="0" fontId="25" fillId="0" borderId="0"/>
    <xf numFmtId="0" fontId="25" fillId="0" borderId="0"/>
    <xf numFmtId="0" fontId="20" fillId="0" borderId="0"/>
    <xf numFmtId="0" fontId="30" fillId="0" borderId="0"/>
    <xf numFmtId="0" fontId="30" fillId="0" borderId="0"/>
    <xf numFmtId="0" fontId="22" fillId="0" borderId="0"/>
    <xf numFmtId="0" fontId="22" fillId="0" borderId="0"/>
    <xf numFmtId="0" fontId="21" fillId="0" borderId="0"/>
    <xf numFmtId="0" fontId="21" fillId="0" borderId="0"/>
    <xf numFmtId="0" fontId="21" fillId="0" borderId="0"/>
    <xf numFmtId="0" fontId="25" fillId="0" borderId="0"/>
    <xf numFmtId="0" fontId="25" fillId="0" borderId="0"/>
    <xf numFmtId="0" fontId="20" fillId="0" borderId="0"/>
    <xf numFmtId="0" fontId="30" fillId="0" borderId="0"/>
    <xf numFmtId="0" fontId="30"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4" fontId="19" fillId="0" borderId="0">
      <alignment vertical="center"/>
    </xf>
    <xf numFmtId="0" fontId="20" fillId="0" borderId="0"/>
    <xf numFmtId="4" fontId="19" fillId="0" borderId="0">
      <alignment vertical="center"/>
    </xf>
    <xf numFmtId="0" fontId="21" fillId="0" borderId="0"/>
    <xf numFmtId="4" fontId="19" fillId="0" borderId="0">
      <alignment vertical="center"/>
    </xf>
    <xf numFmtId="4" fontId="19" fillId="0" borderId="0">
      <alignment vertical="center"/>
    </xf>
    <xf numFmtId="4" fontId="19" fillId="0" borderId="0">
      <alignment vertical="center"/>
    </xf>
    <xf numFmtId="0" fontId="20" fillId="0" borderId="0"/>
    <xf numFmtId="0" fontId="20" fillId="0" borderId="0"/>
    <xf numFmtId="4" fontId="19" fillId="0" borderId="0">
      <alignment vertical="center"/>
    </xf>
    <xf numFmtId="0" fontId="20" fillId="0" borderId="0"/>
    <xf numFmtId="0" fontId="21" fillId="0" borderId="0"/>
    <xf numFmtId="0" fontId="20" fillId="0" borderId="0"/>
    <xf numFmtId="4" fontId="19" fillId="0" borderId="0">
      <alignment vertical="center"/>
    </xf>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2" fillId="0" borderId="0"/>
    <xf numFmtId="4" fontId="19" fillId="0" borderId="0">
      <alignment vertical="center"/>
    </xf>
    <xf numFmtId="4" fontId="19"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3" fillId="0" borderId="0" applyBorder="0" applyProtection="0">
      <alignment vertical="center"/>
    </xf>
    <xf numFmtId="0" fontId="22"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0" fontId="9"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19" fillId="0" borderId="0">
      <alignment vertical="center"/>
    </xf>
    <xf numFmtId="0" fontId="25" fillId="0" borderId="0"/>
    <xf numFmtId="0" fontId="9" fillId="0" borderId="0"/>
    <xf numFmtId="0" fontId="9" fillId="0" borderId="0"/>
    <xf numFmtId="0" fontId="9" fillId="0" borderId="0"/>
    <xf numFmtId="0" fontId="9" fillId="0" borderId="0"/>
    <xf numFmtId="0" fontId="25" fillId="0" borderId="0"/>
    <xf numFmtId="0" fontId="22" fillId="0" borderId="0"/>
    <xf numFmtId="0" fontId="25" fillId="0" borderId="0"/>
    <xf numFmtId="0" fontId="20" fillId="0" borderId="0"/>
    <xf numFmtId="0" fontId="22" fillId="0" borderId="0"/>
    <xf numFmtId="0" fontId="25" fillId="0" borderId="0"/>
    <xf numFmtId="0" fontId="25" fillId="0" borderId="0"/>
    <xf numFmtId="0" fontId="24" fillId="0" borderId="0"/>
    <xf numFmtId="0" fontId="24" fillId="0" borderId="0"/>
    <xf numFmtId="0" fontId="21" fillId="0" borderId="0"/>
    <xf numFmtId="4" fontId="19" fillId="0" borderId="0">
      <alignment vertical="center"/>
    </xf>
    <xf numFmtId="4" fontId="19" fillId="0" borderId="0">
      <alignment vertical="center"/>
    </xf>
    <xf numFmtId="0" fontId="21" fillId="0" borderId="0"/>
    <xf numFmtId="4" fontId="19" fillId="0" borderId="0">
      <alignment vertical="center"/>
    </xf>
    <xf numFmtId="0" fontId="21" fillId="0" borderId="0"/>
    <xf numFmtId="0" fontId="22" fillId="0" borderId="0"/>
    <xf numFmtId="4" fontId="19" fillId="0" borderId="0">
      <alignment vertical="center"/>
    </xf>
    <xf numFmtId="4" fontId="19" fillId="0" borderId="0">
      <alignment vertical="center"/>
    </xf>
    <xf numFmtId="0" fontId="25"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0" fillId="0" borderId="0"/>
    <xf numFmtId="0" fontId="25" fillId="0" borderId="0"/>
    <xf numFmtId="0" fontId="21" fillId="0" borderId="0"/>
    <xf numFmtId="0" fontId="20" fillId="0" borderId="0"/>
    <xf numFmtId="0" fontId="21" fillId="0" borderId="0"/>
    <xf numFmtId="0" fontId="20" fillId="0" borderId="0"/>
    <xf numFmtId="0" fontId="21" fillId="0" borderId="0"/>
    <xf numFmtId="0" fontId="21" fillId="0" borderId="0"/>
    <xf numFmtId="0" fontId="22" fillId="0" borderId="0"/>
    <xf numFmtId="0" fontId="20" fillId="0" borderId="0"/>
    <xf numFmtId="0" fontId="25" fillId="0" borderId="0"/>
    <xf numFmtId="0" fontId="25" fillId="0" borderId="0"/>
    <xf numFmtId="4" fontId="19" fillId="0" borderId="0">
      <alignment vertical="center"/>
    </xf>
    <xf numFmtId="4" fontId="28" fillId="0" borderId="0">
      <alignment vertical="center"/>
    </xf>
    <xf numFmtId="4" fontId="28" fillId="0" borderId="0">
      <alignment vertical="center"/>
    </xf>
    <xf numFmtId="0" fontId="25" fillId="0" borderId="0"/>
    <xf numFmtId="0" fontId="20" fillId="0" borderId="0"/>
    <xf numFmtId="0" fontId="21" fillId="0" borderId="0"/>
    <xf numFmtId="4" fontId="19" fillId="0" borderId="0">
      <alignment vertical="center"/>
    </xf>
    <xf numFmtId="4" fontId="19" fillId="0" borderId="0">
      <alignment vertical="center"/>
    </xf>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9" fillId="0" borderId="0"/>
    <xf numFmtId="0" fontId="9" fillId="0" borderId="0"/>
    <xf numFmtId="0" fontId="9" fillId="0" borderId="0"/>
    <xf numFmtId="0" fontId="9"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25" fillId="0" borderId="0"/>
    <xf numFmtId="0" fontId="25" fillId="0" borderId="0"/>
    <xf numFmtId="0" fontId="9" fillId="0" borderId="0"/>
    <xf numFmtId="0" fontId="9" fillId="0" borderId="0"/>
    <xf numFmtId="0" fontId="9" fillId="0" borderId="0"/>
    <xf numFmtId="0" fontId="9" fillId="0" borderId="0"/>
    <xf numFmtId="0" fontId="25" fillId="0" borderId="0"/>
    <xf numFmtId="0" fontId="33" fillId="0" borderId="0"/>
    <xf numFmtId="0" fontId="33"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9" fillId="0" borderId="0"/>
    <xf numFmtId="0" fontId="9" fillId="0" borderId="0"/>
    <xf numFmtId="0" fontId="25" fillId="0" borderId="0"/>
    <xf numFmtId="0" fontId="9" fillId="0" borderId="0"/>
    <xf numFmtId="0" fontId="9" fillId="0" borderId="0"/>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19" fillId="0" borderId="0">
      <alignment vertical="center"/>
    </xf>
    <xf numFmtId="0" fontId="20" fillId="0" borderId="0"/>
    <xf numFmtId="0" fontId="22"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36" fillId="0" borderId="0" applyNumberFormat="0" applyFill="0" applyBorder="0" applyAlignment="0" applyProtection="0"/>
    <xf numFmtId="4" fontId="19" fillId="0" borderId="0">
      <alignment vertical="center"/>
    </xf>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5" fillId="0" borderId="0"/>
    <xf numFmtId="0" fontId="21"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4" fillId="0" borderId="0"/>
    <xf numFmtId="0" fontId="24" fillId="0" borderId="0"/>
    <xf numFmtId="0" fontId="24" fillId="0" borderId="0"/>
    <xf numFmtId="0" fontId="21" fillId="0" borderId="0"/>
    <xf numFmtId="0" fontId="21" fillId="0" borderId="0"/>
    <xf numFmtId="0" fontId="21" fillId="0" borderId="0"/>
    <xf numFmtId="0" fontId="24" fillId="0" borderId="0"/>
    <xf numFmtId="0" fontId="22"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xf numFmtId="0" fontId="22" fillId="0" borderId="0"/>
    <xf numFmtId="0" fontId="20" fillId="0" borderId="0"/>
    <xf numFmtId="0" fontId="22" fillId="0" borderId="0"/>
    <xf numFmtId="4" fontId="19" fillId="0" borderId="0">
      <alignment vertical="center"/>
    </xf>
    <xf numFmtId="4" fontId="28" fillId="0" borderId="0">
      <alignment vertical="center"/>
    </xf>
    <xf numFmtId="4" fontId="28" fillId="0" borderId="0">
      <alignment vertical="center"/>
    </xf>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9" fillId="0" borderId="0"/>
    <xf numFmtId="0" fontId="9" fillId="0" borderId="0"/>
    <xf numFmtId="0" fontId="21" fillId="0" borderId="0"/>
    <xf numFmtId="0" fontId="21" fillId="0" borderId="0"/>
    <xf numFmtId="0" fontId="21" fillId="0" borderId="0"/>
    <xf numFmtId="0" fontId="22" fillId="0" borderId="0"/>
    <xf numFmtId="0" fontId="22" fillId="0" borderId="0"/>
    <xf numFmtId="0" fontId="21" fillId="0" borderId="0"/>
    <xf numFmtId="0" fontId="25" fillId="0" borderId="0"/>
    <xf numFmtId="0" fontId="27" fillId="0" borderId="0" applyNumberFormat="0" applyBorder="0" applyProtection="0"/>
    <xf numFmtId="0" fontId="21" fillId="0" borderId="0"/>
    <xf numFmtId="0" fontId="21" fillId="0" borderId="0"/>
    <xf numFmtId="0" fontId="22" fillId="0" borderId="0"/>
    <xf numFmtId="0" fontId="22" fillId="0" borderId="0"/>
    <xf numFmtId="0" fontId="21" fillId="0" borderId="0"/>
    <xf numFmtId="0" fontId="25" fillId="0" borderId="0"/>
    <xf numFmtId="0" fontId="27" fillId="0" borderId="0" applyNumberFormat="0" applyBorder="0" applyProtection="0"/>
    <xf numFmtId="0" fontId="21" fillId="0" borderId="0"/>
    <xf numFmtId="0" fontId="21" fillId="0" borderId="0"/>
    <xf numFmtId="4" fontId="19" fillId="0" borderId="0">
      <alignment vertical="center"/>
    </xf>
    <xf numFmtId="0" fontId="22"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0" fillId="0" borderId="0"/>
    <xf numFmtId="0" fontId="25" fillId="0" borderId="0"/>
    <xf numFmtId="0" fontId="22" fillId="0" borderId="0"/>
    <xf numFmtId="0" fontId="25" fillId="0" borderId="0"/>
    <xf numFmtId="0" fontId="25" fillId="0" borderId="0"/>
    <xf numFmtId="0" fontId="21" fillId="0" borderId="0"/>
    <xf numFmtId="0" fontId="22" fillId="0" borderId="0"/>
    <xf numFmtId="0" fontId="22" fillId="0" borderId="0"/>
    <xf numFmtId="4" fontId="19" fillId="0" borderId="0">
      <alignment vertical="center"/>
    </xf>
    <xf numFmtId="0" fontId="22" fillId="0" borderId="0"/>
    <xf numFmtId="0" fontId="21" fillId="0" borderId="0"/>
    <xf numFmtId="4" fontId="19" fillId="0" borderId="0">
      <alignment vertical="center"/>
    </xf>
    <xf numFmtId="0" fontId="25" fillId="0" borderId="0"/>
    <xf numFmtId="0" fontId="25" fillId="0" borderId="0"/>
    <xf numFmtId="0" fontId="21"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2" fillId="0" borderId="0"/>
    <xf numFmtId="0" fontId="21"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4" fontId="19" fillId="0" borderId="0">
      <alignment vertical="center"/>
    </xf>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19" fillId="0" borderId="0">
      <alignment vertical="center"/>
    </xf>
    <xf numFmtId="4" fontId="28" fillId="0" borderId="0">
      <alignment vertical="center"/>
    </xf>
    <xf numFmtId="4" fontId="28" fillId="0" borderId="0">
      <alignment vertical="center"/>
    </xf>
    <xf numFmtId="0" fontId="25" fillId="0" borderId="0"/>
    <xf numFmtId="0" fontId="24" fillId="0" borderId="0"/>
    <xf numFmtId="4" fontId="19" fillId="0" borderId="0">
      <alignment vertical="center"/>
    </xf>
    <xf numFmtId="4" fontId="28" fillId="0" borderId="0">
      <alignment vertical="center"/>
    </xf>
    <xf numFmtId="4" fontId="28" fillId="0" borderId="0">
      <alignment vertical="center"/>
    </xf>
    <xf numFmtId="0" fontId="25" fillId="0" borderId="0"/>
    <xf numFmtId="0" fontId="37" fillId="0" borderId="0">
      <alignment vertical="center"/>
    </xf>
    <xf numFmtId="0" fontId="37" fillId="0" borderId="0">
      <alignment vertical="center"/>
    </xf>
    <xf numFmtId="0" fontId="25" fillId="0" borderId="0"/>
    <xf numFmtId="0" fontId="21" fillId="0" borderId="0"/>
    <xf numFmtId="0" fontId="22" fillId="0" borderId="0"/>
    <xf numFmtId="0" fontId="22" fillId="0" borderId="0"/>
    <xf numFmtId="0" fontId="22" fillId="0" borderId="0"/>
    <xf numFmtId="0" fontId="21" fillId="0" borderId="0"/>
    <xf numFmtId="0" fontId="22" fillId="0" borderId="0"/>
    <xf numFmtId="0" fontId="22" fillId="0" borderId="0"/>
    <xf numFmtId="0" fontId="21" fillId="0" borderId="0"/>
    <xf numFmtId="0" fontId="22" fillId="0" borderId="0"/>
    <xf numFmtId="0" fontId="22" fillId="0" borderId="0"/>
    <xf numFmtId="0" fontId="21" fillId="0" borderId="0"/>
    <xf numFmtId="0" fontId="22" fillId="0" borderId="0"/>
    <xf numFmtId="0" fontId="20" fillId="0" borderId="0"/>
    <xf numFmtId="0" fontId="9" fillId="0" borderId="0"/>
    <xf numFmtId="0" fontId="9" fillId="0" borderId="0"/>
    <xf numFmtId="0" fontId="25" fillId="0" borderId="0"/>
    <xf numFmtId="4" fontId="19" fillId="0" borderId="0">
      <alignment vertical="center"/>
    </xf>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4" fontId="19" fillId="0" borderId="0">
      <alignment vertical="center"/>
    </xf>
    <xf numFmtId="4" fontId="19" fillId="0" borderId="0">
      <alignment vertical="center"/>
    </xf>
    <xf numFmtId="0" fontId="21" fillId="0" borderId="0"/>
    <xf numFmtId="4" fontId="19" fillId="0" borderId="0">
      <alignment vertical="center"/>
    </xf>
    <xf numFmtId="0" fontId="22" fillId="0" borderId="0"/>
    <xf numFmtId="0" fontId="21" fillId="0" borderId="0"/>
    <xf numFmtId="0" fontId="21" fillId="0" borderId="0"/>
    <xf numFmtId="0" fontId="25" fillId="0" borderId="0"/>
    <xf numFmtId="0" fontId="9" fillId="0" borderId="0"/>
    <xf numFmtId="0" fontId="9" fillId="0" borderId="0"/>
    <xf numFmtId="0" fontId="9" fillId="0" borderId="0"/>
    <xf numFmtId="0" fontId="9" fillId="0" borderId="0"/>
    <xf numFmtId="0" fontId="22" fillId="0" borderId="0"/>
    <xf numFmtId="0" fontId="21" fillId="0" borderId="0"/>
    <xf numFmtId="0" fontId="22" fillId="0" borderId="0"/>
    <xf numFmtId="0" fontId="9" fillId="0" borderId="0"/>
    <xf numFmtId="0" fontId="9" fillId="0" borderId="0"/>
    <xf numFmtId="0" fontId="9" fillId="0" borderId="0"/>
    <xf numFmtId="0" fontId="9" fillId="0" borderId="0"/>
    <xf numFmtId="0" fontId="22" fillId="0" borderId="0"/>
    <xf numFmtId="0" fontId="22" fillId="0" borderId="0"/>
    <xf numFmtId="0" fontId="22" fillId="0" borderId="0"/>
    <xf numFmtId="4" fontId="19" fillId="0" borderId="0">
      <alignment vertical="center"/>
    </xf>
    <xf numFmtId="0" fontId="25"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30" fillId="0" borderId="0"/>
    <xf numFmtId="0" fontId="30" fillId="0" borderId="0"/>
    <xf numFmtId="0" fontId="22"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5" fillId="0" borderId="0"/>
    <xf numFmtId="0" fontId="22" fillId="0" borderId="0"/>
    <xf numFmtId="0" fontId="25" fillId="0" borderId="0"/>
    <xf numFmtId="0" fontId="25" fillId="0" borderId="0"/>
    <xf numFmtId="0" fontId="25" fillId="0" borderId="0"/>
    <xf numFmtId="0" fontId="21" fillId="0" borderId="0"/>
    <xf numFmtId="0" fontId="22" fillId="0" borderId="0"/>
    <xf numFmtId="0" fontId="21"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7" fillId="0" borderId="0" applyNumberFormat="0" applyBorder="0" applyProtection="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0" fillId="0" borderId="0"/>
    <xf numFmtId="0" fontId="22" fillId="0" borderId="0"/>
    <xf numFmtId="0" fontId="22" fillId="0" borderId="0"/>
    <xf numFmtId="0" fontId="22" fillId="0" borderId="0"/>
    <xf numFmtId="4" fontId="19" fillId="0" borderId="0">
      <alignment vertical="center"/>
    </xf>
    <xf numFmtId="0" fontId="21" fillId="0" borderId="0"/>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0" fillId="0" borderId="0"/>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4" fontId="19" fillId="0" borderId="0">
      <alignment vertical="center"/>
    </xf>
    <xf numFmtId="4" fontId="19" fillId="0" borderId="0">
      <alignment vertical="center"/>
    </xf>
    <xf numFmtId="4" fontId="19" fillId="0" borderId="0">
      <alignment vertical="center"/>
    </xf>
    <xf numFmtId="0" fontId="25" fillId="0" borderId="0"/>
    <xf numFmtId="0" fontId="21" fillId="0" borderId="0"/>
    <xf numFmtId="0" fontId="27" fillId="0" borderId="0" applyNumberFormat="0" applyBorder="0" applyProtection="0"/>
    <xf numFmtId="0" fontId="21" fillId="0" borderId="0"/>
    <xf numFmtId="4" fontId="19" fillId="0" borderId="0">
      <alignment vertical="center"/>
    </xf>
    <xf numFmtId="0" fontId="21" fillId="0" borderId="0"/>
    <xf numFmtId="4" fontId="19" fillId="0" borderId="0">
      <alignment vertical="center"/>
    </xf>
    <xf numFmtId="0" fontId="21" fillId="0" borderId="0"/>
    <xf numFmtId="0" fontId="25" fillId="0" borderId="0"/>
    <xf numFmtId="0" fontId="25"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0" fillId="0" borderId="0"/>
    <xf numFmtId="0" fontId="20" fillId="0" borderId="0"/>
    <xf numFmtId="0" fontId="9" fillId="0" borderId="0"/>
    <xf numFmtId="0" fontId="9" fillId="0" borderId="0"/>
    <xf numFmtId="0" fontId="25" fillId="0" borderId="0"/>
    <xf numFmtId="0" fontId="9" fillId="0" borderId="0"/>
    <xf numFmtId="0" fontId="9" fillId="0" borderId="0"/>
    <xf numFmtId="0" fontId="22" fillId="0" borderId="0"/>
    <xf numFmtId="0" fontId="21"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0" fontId="21" fillId="0" borderId="0"/>
    <xf numFmtId="4" fontId="19" fillId="0" borderId="0">
      <alignment vertical="center"/>
    </xf>
    <xf numFmtId="4" fontId="19" fillId="0" borderId="0">
      <alignment vertical="center"/>
    </xf>
    <xf numFmtId="0" fontId="21" fillId="0" borderId="0"/>
    <xf numFmtId="0" fontId="21" fillId="0" borderId="0"/>
    <xf numFmtId="0" fontId="21" fillId="0" borderId="0"/>
    <xf numFmtId="0" fontId="22" fillId="0" borderId="0"/>
    <xf numFmtId="0" fontId="21"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7" fillId="0" borderId="0" applyNumberFormat="0" applyBorder="0" applyProtection="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1" fillId="0" borderId="0"/>
    <xf numFmtId="0" fontId="21" fillId="0" borderId="0"/>
    <xf numFmtId="0" fontId="9" fillId="0" borderId="0"/>
    <xf numFmtId="0" fontId="9" fillId="0" borderId="0"/>
    <xf numFmtId="0" fontId="21" fillId="0" borderId="0"/>
    <xf numFmtId="0" fontId="25" fillId="0" borderId="0"/>
    <xf numFmtId="4" fontId="19" fillId="0" borderId="0">
      <alignment vertical="center"/>
    </xf>
    <xf numFmtId="0" fontId="21" fillId="0" borderId="0"/>
    <xf numFmtId="0" fontId="22" fillId="0" borderId="0"/>
    <xf numFmtId="0" fontId="25"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2"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1" fillId="0" borderId="0"/>
    <xf numFmtId="0" fontId="21" fillId="0" borderId="0"/>
    <xf numFmtId="0" fontId="22" fillId="0" borderId="0"/>
    <xf numFmtId="0" fontId="21" fillId="0" borderId="0"/>
    <xf numFmtId="0" fontId="20" fillId="0" borderId="0"/>
    <xf numFmtId="0" fontId="37" fillId="0" borderId="0">
      <alignment vertical="center"/>
    </xf>
    <xf numFmtId="0" fontId="22" fillId="0" borderId="0"/>
    <xf numFmtId="4" fontId="19" fillId="0" borderId="0">
      <alignment vertical="center"/>
    </xf>
    <xf numFmtId="0" fontId="22" fillId="0" borderId="0"/>
    <xf numFmtId="0" fontId="21"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1" fillId="0" borderId="0"/>
    <xf numFmtId="0" fontId="20"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4" fillId="0" borderId="0"/>
    <xf numFmtId="0" fontId="21" fillId="0" borderId="0"/>
    <xf numFmtId="0" fontId="20" fillId="0" borderId="0"/>
    <xf numFmtId="0" fontId="20" fillId="0" borderId="0"/>
    <xf numFmtId="4" fontId="19" fillId="0" borderId="0">
      <alignment vertical="center"/>
    </xf>
    <xf numFmtId="0" fontId="21" fillId="0" borderId="0"/>
    <xf numFmtId="0" fontId="21" fillId="0" borderId="0"/>
    <xf numFmtId="0" fontId="21" fillId="0" borderId="0"/>
    <xf numFmtId="0" fontId="25" fillId="0" borderId="0"/>
    <xf numFmtId="0" fontId="25" fillId="0" borderId="0"/>
    <xf numFmtId="0" fontId="24" fillId="0" borderId="0"/>
    <xf numFmtId="0" fontId="24" fillId="0" borderId="0"/>
    <xf numFmtId="0" fontId="24" fillId="0" borderId="0"/>
    <xf numFmtId="0" fontId="24"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1" fillId="0" borderId="0"/>
    <xf numFmtId="0" fontId="20" fillId="0" borderId="0"/>
    <xf numFmtId="0" fontId="9" fillId="0" borderId="0"/>
    <xf numFmtId="0" fontId="9" fillId="0" borderId="0"/>
    <xf numFmtId="0" fontId="24" fillId="0" borderId="0"/>
    <xf numFmtId="0" fontId="22" fillId="0" borderId="0"/>
    <xf numFmtId="0" fontId="20" fillId="0" borderId="0"/>
    <xf numFmtId="4" fontId="19" fillId="0" borderId="0">
      <alignment vertical="center"/>
    </xf>
    <xf numFmtId="4" fontId="19" fillId="0" borderId="0">
      <alignment vertical="center"/>
    </xf>
    <xf numFmtId="0" fontId="25" fillId="0" borderId="0"/>
    <xf numFmtId="0" fontId="22" fillId="0" borderId="0"/>
    <xf numFmtId="4" fontId="19" fillId="0" borderId="0">
      <alignment vertical="center"/>
    </xf>
    <xf numFmtId="0" fontId="2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1" fillId="0" borderId="0"/>
    <xf numFmtId="0" fontId="21" fillId="0" borderId="0"/>
    <xf numFmtId="0" fontId="25" fillId="0" borderId="0"/>
    <xf numFmtId="0" fontId="25" fillId="0" borderId="0"/>
    <xf numFmtId="0" fontId="21" fillId="0" borderId="0"/>
    <xf numFmtId="0" fontId="21"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19" fillId="0" borderId="0">
      <alignment vertical="center"/>
    </xf>
    <xf numFmtId="4" fontId="28" fillId="0" borderId="0">
      <alignment vertical="center"/>
    </xf>
    <xf numFmtId="4" fontId="28" fillId="0" borderId="0">
      <alignment vertical="center"/>
    </xf>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xf numFmtId="4" fontId="19" fillId="0" borderId="0">
      <alignment vertical="center"/>
    </xf>
    <xf numFmtId="0" fontId="25" fillId="0" borderId="0"/>
    <xf numFmtId="0" fontId="21" fillId="0" borderId="0"/>
    <xf numFmtId="0" fontId="25" fillId="0" borderId="0"/>
    <xf numFmtId="0"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19" fillId="0" borderId="0">
      <alignment vertical="center"/>
    </xf>
    <xf numFmtId="0" fontId="21" fillId="0" borderId="0"/>
    <xf numFmtId="0" fontId="21" fillId="0" borderId="0"/>
    <xf numFmtId="0" fontId="38" fillId="0" borderId="0"/>
    <xf numFmtId="0" fontId="38" fillId="0" borderId="0"/>
    <xf numFmtId="0" fontId="38" fillId="0" borderId="0"/>
    <xf numFmtId="4" fontId="19" fillId="0" borderId="0">
      <alignment vertical="center"/>
    </xf>
    <xf numFmtId="4" fontId="19" fillId="0" borderId="0">
      <alignment vertical="center"/>
    </xf>
    <xf numFmtId="0" fontId="21" fillId="0" borderId="0"/>
    <xf numFmtId="0" fontId="21"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0"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2" fillId="0" borderId="0"/>
    <xf numFmtId="0" fontId="20" fillId="0" borderId="0"/>
    <xf numFmtId="0" fontId="20"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9" fillId="0" borderId="0"/>
    <xf numFmtId="0" fontId="22" fillId="0" borderId="0"/>
    <xf numFmtId="0" fontId="22" fillId="0" borderId="0"/>
    <xf numFmtId="0" fontId="22" fillId="0" borderId="0"/>
    <xf numFmtId="0" fontId="24"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9" fillId="0" borderId="0"/>
    <xf numFmtId="0" fontId="25" fillId="0" borderId="0"/>
    <xf numFmtId="0" fontId="21"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5"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0" fontId="21"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0" fontId="39" fillId="0" borderId="0">
      <alignment vertical="top"/>
    </xf>
    <xf numFmtId="0" fontId="25" fillId="0" borderId="0"/>
    <xf numFmtId="4" fontId="19" fillId="0" borderId="0">
      <alignment vertical="center"/>
    </xf>
    <xf numFmtId="0" fontId="21" fillId="0" borderId="0"/>
    <xf numFmtId="4" fontId="19" fillId="0" borderId="0">
      <alignment vertical="center"/>
    </xf>
    <xf numFmtId="0" fontId="25" fillId="0" borderId="0"/>
    <xf numFmtId="0" fontId="25" fillId="0" borderId="0"/>
    <xf numFmtId="0" fontId="25" fillId="0" borderId="0"/>
    <xf numFmtId="0" fontId="25" fillId="0" borderId="0"/>
    <xf numFmtId="0" fontId="25" fillId="0" borderId="0"/>
    <xf numFmtId="0" fontId="20" fillId="0" borderId="0"/>
    <xf numFmtId="0" fontId="20" fillId="0" borderId="0"/>
    <xf numFmtId="0" fontId="20" fillId="0" borderId="0"/>
    <xf numFmtId="0" fontId="20" fillId="0" borderId="0"/>
    <xf numFmtId="0" fontId="21" fillId="0" borderId="0"/>
    <xf numFmtId="0" fontId="25" fillId="0" borderId="0"/>
    <xf numFmtId="0" fontId="25" fillId="0" borderId="0"/>
    <xf numFmtId="0" fontId="25" fillId="0" borderId="0"/>
    <xf numFmtId="0" fontId="22" fillId="0" borderId="0"/>
    <xf numFmtId="0" fontId="21" fillId="0" borderId="0"/>
    <xf numFmtId="4" fontId="19" fillId="0" borderId="0">
      <alignment vertical="center"/>
    </xf>
    <xf numFmtId="4" fontId="19" fillId="0" borderId="0">
      <alignment vertical="center"/>
    </xf>
    <xf numFmtId="0" fontId="21" fillId="0" borderId="0"/>
    <xf numFmtId="0" fontId="21" fillId="0" borderId="0"/>
    <xf numFmtId="4" fontId="19" fillId="0" borderId="0">
      <alignment vertical="center"/>
    </xf>
    <xf numFmtId="0" fontId="20" fillId="0" borderId="0"/>
    <xf numFmtId="4" fontId="19" fillId="0" borderId="0">
      <alignment vertical="center"/>
    </xf>
    <xf numFmtId="4" fontId="19" fillId="0" borderId="0">
      <alignment vertical="center"/>
    </xf>
    <xf numFmtId="0" fontId="21" fillId="0" borderId="0"/>
    <xf numFmtId="0" fontId="24"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2" fillId="0" borderId="0"/>
    <xf numFmtId="0" fontId="21" fillId="0" borderId="0"/>
    <xf numFmtId="0" fontId="21" fillId="0" borderId="0"/>
    <xf numFmtId="0" fontId="22" fillId="0" borderId="0"/>
    <xf numFmtId="0" fontId="9" fillId="0" borderId="0"/>
    <xf numFmtId="0" fontId="9" fillId="0" borderId="0"/>
    <xf numFmtId="0" fontId="9" fillId="0" borderId="0"/>
    <xf numFmtId="0" fontId="9" fillId="0" borderId="0"/>
    <xf numFmtId="0" fontId="22" fillId="0" borderId="0"/>
    <xf numFmtId="0" fontId="22" fillId="0" borderId="0"/>
    <xf numFmtId="0" fontId="21" fillId="0" borderId="0"/>
    <xf numFmtId="0" fontId="21" fillId="0" borderId="0"/>
    <xf numFmtId="0" fontId="21" fillId="0" borderId="0"/>
    <xf numFmtId="0" fontId="22" fillId="0" borderId="0"/>
    <xf numFmtId="0" fontId="22" fillId="0" borderId="0"/>
    <xf numFmtId="0" fontId="22" fillId="0" borderId="0"/>
    <xf numFmtId="0" fontId="25" fillId="0" borderId="0"/>
    <xf numFmtId="0" fontId="22"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9" fillId="0" borderId="0"/>
    <xf numFmtId="0" fontId="9" fillId="0" borderId="0"/>
    <xf numFmtId="0" fontId="9" fillId="0" borderId="0"/>
    <xf numFmtId="0" fontId="9" fillId="0" borderId="0"/>
    <xf numFmtId="4" fontId="19" fillId="0" borderId="0">
      <alignment vertical="center"/>
    </xf>
    <xf numFmtId="0" fontId="24" fillId="0" borderId="0"/>
    <xf numFmtId="0" fontId="24"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4" fillId="0" borderId="0"/>
    <xf numFmtId="0" fontId="21" fillId="0" borderId="0"/>
    <xf numFmtId="0" fontId="20" fillId="0" borderId="0"/>
    <xf numFmtId="0" fontId="21" fillId="0" borderId="0"/>
    <xf numFmtId="0" fontId="21" fillId="0" borderId="0"/>
    <xf numFmtId="0" fontId="22" fillId="0" borderId="0"/>
    <xf numFmtId="0"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2" fillId="0" borderId="0"/>
    <xf numFmtId="0" fontId="22"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7" fillId="0" borderId="0" applyNumberFormat="0" applyBorder="0" applyProtection="0"/>
    <xf numFmtId="0" fontId="22" fillId="0" borderId="0"/>
    <xf numFmtId="0" fontId="25" fillId="0" borderId="0"/>
    <xf numFmtId="0" fontId="22" fillId="0" borderId="0"/>
    <xf numFmtId="0" fontId="22" fillId="0" borderId="0"/>
    <xf numFmtId="0" fontId="22" fillId="0" borderId="0"/>
    <xf numFmtId="0" fontId="22" fillId="0" borderId="0"/>
    <xf numFmtId="0" fontId="25" fillId="0" borderId="0"/>
    <xf numFmtId="0" fontId="25" fillId="0" borderId="0"/>
    <xf numFmtId="0" fontId="22" fillId="0" borderId="0"/>
    <xf numFmtId="0" fontId="21" fillId="0" borderId="0"/>
    <xf numFmtId="0" fontId="22" fillId="0" borderId="0"/>
    <xf numFmtId="4" fontId="19" fillId="0" borderId="0">
      <alignment vertical="center"/>
    </xf>
    <xf numFmtId="4" fontId="28" fillId="0" borderId="0">
      <alignment vertical="center"/>
    </xf>
    <xf numFmtId="4" fontId="28" fillId="0" borderId="0">
      <alignment vertical="center"/>
    </xf>
    <xf numFmtId="0" fontId="25" fillId="0" borderId="0"/>
    <xf numFmtId="0" fontId="21" fillId="0" borderId="0"/>
    <xf numFmtId="0" fontId="21" fillId="0" borderId="0"/>
    <xf numFmtId="0" fontId="25" fillId="0" borderId="0"/>
    <xf numFmtId="0" fontId="25" fillId="0" borderId="0"/>
    <xf numFmtId="0" fontId="21" fillId="0" borderId="0"/>
    <xf numFmtId="0" fontId="22" fillId="0" borderId="0"/>
    <xf numFmtId="0" fontId="22" fillId="0" borderId="0"/>
    <xf numFmtId="0" fontId="21" fillId="0" borderId="0"/>
    <xf numFmtId="0" fontId="21"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0" fillId="0" borderId="0"/>
    <xf numFmtId="0" fontId="21" fillId="0" borderId="0"/>
    <xf numFmtId="0" fontId="21" fillId="0" borderId="0"/>
    <xf numFmtId="4" fontId="19"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21" fillId="0" borderId="0"/>
    <xf numFmtId="0" fontId="25" fillId="0" borderId="0"/>
    <xf numFmtId="0" fontId="25" fillId="0" borderId="0"/>
    <xf numFmtId="0" fontId="9" fillId="0" borderId="0"/>
    <xf numFmtId="0" fontId="9" fillId="0" borderId="0"/>
    <xf numFmtId="0" fontId="22" fillId="0" borderId="0"/>
    <xf numFmtId="0" fontId="21" fillId="0" borderId="0"/>
    <xf numFmtId="0" fontId="25" fillId="0" borderId="0"/>
    <xf numFmtId="0" fontId="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1" fillId="0" borderId="0"/>
    <xf numFmtId="0" fontId="25" fillId="0" borderId="0"/>
    <xf numFmtId="0" fontId="22" fillId="0" borderId="0"/>
    <xf numFmtId="0" fontId="21" fillId="0" borderId="0"/>
    <xf numFmtId="0" fontId="21" fillId="0" borderId="0"/>
    <xf numFmtId="0" fontId="21" fillId="0" borderId="0"/>
    <xf numFmtId="0" fontId="21" fillId="0" borderId="0"/>
    <xf numFmtId="0" fontId="21" fillId="0" borderId="0"/>
    <xf numFmtId="0" fontId="2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5"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0"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21" fillId="0" borderId="0"/>
    <xf numFmtId="0" fontId="21"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25" fillId="0" borderId="0"/>
    <xf numFmtId="0" fontId="25" fillId="0" borderId="0"/>
    <xf numFmtId="0" fontId="9" fillId="0" borderId="0"/>
    <xf numFmtId="0" fontId="22" fillId="0" borderId="0"/>
    <xf numFmtId="0" fontId="22" fillId="0" borderId="0"/>
    <xf numFmtId="0" fontId="22" fillId="0" borderId="0"/>
    <xf numFmtId="0" fontId="25"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2" fillId="0" borderId="0"/>
    <xf numFmtId="0" fontId="22" fillId="0" borderId="0"/>
    <xf numFmtId="0" fontId="22" fillId="0" borderId="0"/>
    <xf numFmtId="0" fontId="25" fillId="0" borderId="0"/>
    <xf numFmtId="0" fontId="25" fillId="0" borderId="0"/>
    <xf numFmtId="0" fontId="22" fillId="0" borderId="0"/>
    <xf numFmtId="0" fontId="21" fillId="0" borderId="0"/>
    <xf numFmtId="0" fontId="22" fillId="0" borderId="0"/>
    <xf numFmtId="0" fontId="22" fillId="0" borderId="0"/>
    <xf numFmtId="0" fontId="24" fillId="0" borderId="0"/>
    <xf numFmtId="0" fontId="24" fillId="0" borderId="0"/>
    <xf numFmtId="0" fontId="24" fillId="0" borderId="0"/>
    <xf numFmtId="0" fontId="24" fillId="0" borderId="0"/>
    <xf numFmtId="0" fontId="22" fillId="0" borderId="0"/>
    <xf numFmtId="0" fontId="21" fillId="0" borderId="0"/>
    <xf numFmtId="0" fontId="25" fillId="0" borderId="0"/>
    <xf numFmtId="0" fontId="25"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0" fillId="0" borderId="0"/>
    <xf numFmtId="0" fontId="20" fillId="0" borderId="0"/>
    <xf numFmtId="0" fontId="21" fillId="0" borderId="0"/>
    <xf numFmtId="0" fontId="22" fillId="0" borderId="0"/>
    <xf numFmtId="0" fontId="22" fillId="0" borderId="0"/>
    <xf numFmtId="0" fontId="22"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22" fillId="0" borderId="0"/>
    <xf numFmtId="0" fontId="21" fillId="0" borderId="0"/>
    <xf numFmtId="4" fontId="19" fillId="0" borderId="0">
      <alignment vertical="center"/>
    </xf>
    <xf numFmtId="0" fontId="22" fillId="0" borderId="0"/>
    <xf numFmtId="0" fontId="22" fillId="0" borderId="0"/>
    <xf numFmtId="0" fontId="21" fillId="0" borderId="0"/>
    <xf numFmtId="0" fontId="21" fillId="0" borderId="0"/>
    <xf numFmtId="0" fontId="9" fillId="0" borderId="0"/>
    <xf numFmtId="0" fontId="21" fillId="0" borderId="0"/>
    <xf numFmtId="0" fontId="21" fillId="0" borderId="0"/>
    <xf numFmtId="0" fontId="21" fillId="0" borderId="0"/>
    <xf numFmtId="0" fontId="22" fillId="0" borderId="0"/>
    <xf numFmtId="0" fontId="21" fillId="0" borderId="0"/>
    <xf numFmtId="0" fontId="21" fillId="0" borderId="0"/>
    <xf numFmtId="4" fontId="19" fillId="0" borderId="0">
      <alignment vertical="center"/>
    </xf>
    <xf numFmtId="4" fontId="19" fillId="0" borderId="0">
      <alignment vertical="center"/>
    </xf>
    <xf numFmtId="4" fontId="19" fillId="0" borderId="0">
      <alignment vertical="center"/>
    </xf>
    <xf numFmtId="0" fontId="21" fillId="0" borderId="0"/>
    <xf numFmtId="4" fontId="19" fillId="0" borderId="0">
      <alignment vertical="center"/>
    </xf>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4" fontId="19" fillId="0" borderId="0">
      <alignment vertical="center"/>
    </xf>
    <xf numFmtId="0" fontId="25" fillId="0" borderId="0"/>
    <xf numFmtId="0" fontId="25" fillId="0" borderId="0"/>
    <xf numFmtId="0" fontId="22" fillId="0" borderId="0"/>
    <xf numFmtId="0" fontId="22" fillId="0" borderId="0"/>
    <xf numFmtId="0" fontId="22" fillId="0" borderId="0"/>
    <xf numFmtId="0" fontId="22"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2" fillId="0" borderId="0"/>
    <xf numFmtId="0" fontId="22" fillId="0" borderId="0"/>
    <xf numFmtId="0" fontId="22" fillId="0" borderId="0"/>
    <xf numFmtId="0" fontId="22" fillId="0" borderId="0"/>
    <xf numFmtId="0" fontId="25" fillId="0" borderId="0"/>
    <xf numFmtId="0" fontId="25" fillId="0" borderId="0"/>
    <xf numFmtId="0" fontId="22"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1" fillId="0" borderId="0"/>
    <xf numFmtId="0" fontId="22" fillId="0" borderId="0"/>
    <xf numFmtId="0" fontId="22" fillId="0" borderId="0"/>
    <xf numFmtId="0" fontId="25" fillId="0" borderId="0"/>
    <xf numFmtId="0" fontId="22" fillId="0" borderId="0"/>
    <xf numFmtId="0" fontId="25" fillId="0" borderId="0"/>
    <xf numFmtId="0" fontId="25" fillId="0" borderId="0"/>
    <xf numFmtId="0" fontId="25" fillId="0" borderId="0"/>
    <xf numFmtId="0" fontId="25" fillId="0" borderId="0"/>
    <xf numFmtId="0" fontId="22" fillId="0" borderId="0"/>
    <xf numFmtId="0" fontId="20" fillId="0" borderId="0"/>
    <xf numFmtId="4" fontId="19" fillId="0" borderId="0">
      <alignment vertical="center"/>
    </xf>
    <xf numFmtId="4" fontId="19" fillId="0" borderId="0">
      <alignment vertical="center"/>
    </xf>
    <xf numFmtId="4" fontId="40" fillId="0" borderId="0">
      <alignment vertical="center"/>
    </xf>
    <xf numFmtId="4" fontId="40" fillId="0" borderId="0">
      <alignment vertical="center"/>
    </xf>
    <xf numFmtId="4" fontId="40" fillId="0" borderId="0">
      <alignment vertical="center"/>
    </xf>
    <xf numFmtId="4" fontId="19" fillId="0" borderId="0">
      <alignment vertical="center"/>
    </xf>
    <xf numFmtId="4" fontId="19" fillId="0" borderId="0">
      <alignment vertical="center"/>
    </xf>
    <xf numFmtId="4" fontId="19" fillId="0" borderId="0">
      <alignment vertical="center"/>
    </xf>
    <xf numFmtId="4" fontId="40" fillId="0" borderId="0">
      <alignment vertical="center"/>
    </xf>
    <xf numFmtId="4" fontId="19" fillId="0" borderId="0">
      <alignment vertical="center"/>
    </xf>
    <xf numFmtId="4" fontId="19" fillId="0" borderId="0">
      <alignment vertical="center"/>
    </xf>
    <xf numFmtId="4" fontId="40" fillId="0" borderId="0">
      <alignment vertical="center"/>
    </xf>
    <xf numFmtId="4" fontId="19" fillId="0" borderId="0">
      <alignment vertical="center"/>
    </xf>
    <xf numFmtId="4" fontId="19" fillId="0" borderId="0">
      <alignment vertical="center"/>
    </xf>
    <xf numFmtId="4" fontId="40" fillId="0" borderId="0">
      <alignment vertical="center"/>
    </xf>
    <xf numFmtId="4" fontId="19" fillId="0" borderId="0">
      <alignment vertical="center"/>
    </xf>
    <xf numFmtId="4" fontId="40" fillId="0" borderId="0">
      <alignment vertical="center"/>
    </xf>
    <xf numFmtId="4" fontId="40" fillId="0" borderId="0">
      <alignment vertical="center"/>
    </xf>
    <xf numFmtId="4" fontId="19" fillId="0" borderId="0">
      <alignment vertical="center"/>
    </xf>
    <xf numFmtId="4" fontId="19" fillId="0" borderId="0">
      <alignment vertical="center"/>
    </xf>
    <xf numFmtId="4" fontId="19" fillId="0" borderId="0">
      <alignment vertical="center"/>
    </xf>
    <xf numFmtId="0" fontId="20" fillId="0" borderId="0"/>
    <xf numFmtId="0" fontId="30" fillId="0" borderId="0"/>
    <xf numFmtId="0" fontId="30" fillId="0" borderId="0"/>
    <xf numFmtId="4" fontId="19" fillId="0" borderId="0">
      <alignment vertical="center"/>
    </xf>
    <xf numFmtId="0" fontId="22" fillId="0" borderId="0"/>
    <xf numFmtId="0" fontId="21" fillId="0" borderId="0"/>
    <xf numFmtId="4" fontId="19" fillId="0" borderId="0">
      <alignment vertical="center"/>
    </xf>
    <xf numFmtId="0" fontId="22" fillId="0" borderId="0"/>
    <xf numFmtId="0" fontId="22" fillId="0" borderId="0"/>
    <xf numFmtId="4" fontId="19" fillId="0" borderId="0">
      <alignment vertical="center"/>
    </xf>
    <xf numFmtId="0" fontId="22"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4" fontId="19" fillId="0" borderId="0">
      <alignment vertical="center"/>
    </xf>
    <xf numFmtId="0" fontId="22" fillId="0" borderId="0"/>
    <xf numFmtId="0" fontId="22"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22" fillId="0" borderId="0"/>
    <xf numFmtId="0" fontId="20" fillId="0" borderId="0"/>
    <xf numFmtId="4" fontId="19" fillId="0" borderId="0">
      <alignment vertical="center"/>
    </xf>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7" fillId="0" borderId="0" applyNumberFormat="0" applyBorder="0" applyProtection="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4" fontId="19" fillId="0" borderId="0">
      <alignment vertical="center"/>
    </xf>
    <xf numFmtId="0" fontId="25" fillId="0" borderId="0"/>
    <xf numFmtId="0" fontId="25"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5" fillId="0" borderId="0"/>
    <xf numFmtId="0" fontId="20" fillId="0" borderId="0"/>
    <xf numFmtId="0" fontId="22" fillId="0" borderId="0"/>
    <xf numFmtId="0" fontId="25" fillId="0" borderId="0"/>
    <xf numFmtId="0" fontId="25" fillId="0" borderId="0"/>
    <xf numFmtId="0" fontId="25" fillId="0" borderId="0"/>
    <xf numFmtId="0" fontId="22" fillId="0" borderId="0"/>
    <xf numFmtId="0" fontId="22" fillId="0" borderId="0"/>
    <xf numFmtId="0" fontId="22"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4" fontId="19" fillId="0" borderId="0">
      <alignment vertical="center"/>
    </xf>
    <xf numFmtId="0" fontId="21" fillId="0" borderId="0"/>
    <xf numFmtId="0" fontId="20" fillId="0" borderId="0"/>
    <xf numFmtId="4" fontId="19"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20" fillId="0" borderId="0"/>
    <xf numFmtId="0" fontId="30" fillId="0" borderId="0"/>
    <xf numFmtId="0" fontId="20" fillId="0" borderId="0"/>
    <xf numFmtId="0" fontId="20" fillId="0" borderId="0"/>
    <xf numFmtId="0" fontId="20" fillId="0" borderId="0"/>
    <xf numFmtId="0" fontId="25" fillId="0" borderId="0"/>
    <xf numFmtId="0" fontId="25"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39" fillId="0" borderId="0">
      <alignment vertical="top"/>
    </xf>
    <xf numFmtId="0" fontId="22" fillId="0" borderId="0"/>
    <xf numFmtId="0" fontId="25" fillId="0" borderId="0"/>
    <xf numFmtId="0" fontId="22" fillId="0" borderId="0"/>
    <xf numFmtId="0" fontId="22" fillId="0" borderId="0"/>
    <xf numFmtId="0" fontId="22" fillId="0" borderId="0"/>
    <xf numFmtId="0" fontId="9" fillId="0" borderId="0"/>
    <xf numFmtId="0" fontId="9" fillId="0" borderId="0"/>
    <xf numFmtId="0" fontId="9" fillId="0" borderId="0"/>
    <xf numFmtId="0" fontId="9" fillId="0" borderId="0"/>
    <xf numFmtId="0" fontId="21" fillId="0" borderId="0"/>
    <xf numFmtId="0" fontId="22" fillId="0" borderId="0"/>
    <xf numFmtId="0" fontId="22" fillId="0" borderId="0"/>
    <xf numFmtId="4" fontId="19" fillId="0" borderId="0">
      <alignment vertical="center"/>
    </xf>
    <xf numFmtId="0" fontId="2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2" fillId="0" borderId="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2" fillId="0" borderId="0"/>
    <xf numFmtId="0" fontId="22" fillId="0" borderId="0"/>
    <xf numFmtId="0" fontId="22" fillId="0" borderId="0"/>
    <xf numFmtId="0" fontId="21" fillId="0" borderId="0"/>
    <xf numFmtId="0" fontId="22" fillId="0" borderId="0"/>
    <xf numFmtId="0" fontId="22" fillId="0" borderId="0"/>
    <xf numFmtId="0" fontId="2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1" fillId="0" borderId="0"/>
    <xf numFmtId="4" fontId="19" fillId="0" borderId="0">
      <alignment vertical="center"/>
    </xf>
    <xf numFmtId="0" fontId="25" fillId="0" borderId="0"/>
    <xf numFmtId="0" fontId="9" fillId="0" borderId="0"/>
    <xf numFmtId="0" fontId="9" fillId="0" borderId="0"/>
    <xf numFmtId="0" fontId="22" fillId="0" borderId="0"/>
    <xf numFmtId="0" fontId="22" fillId="0" borderId="0"/>
    <xf numFmtId="0" fontId="22" fillId="0" borderId="0"/>
    <xf numFmtId="0" fontId="22" fillId="0" borderId="0"/>
    <xf numFmtId="0" fontId="25" fillId="0" borderId="0"/>
    <xf numFmtId="0" fontId="25" fillId="0" borderId="0"/>
    <xf numFmtId="0" fontId="22" fillId="0" borderId="0"/>
    <xf numFmtId="0" fontId="22" fillId="0" borderId="0"/>
    <xf numFmtId="0" fontId="25" fillId="0" borderId="0"/>
    <xf numFmtId="0" fontId="25" fillId="0" borderId="0"/>
    <xf numFmtId="0" fontId="20" fillId="0" borderId="0"/>
    <xf numFmtId="0" fontId="22" fillId="0" borderId="0"/>
    <xf numFmtId="0" fontId="25" fillId="0" borderId="0"/>
    <xf numFmtId="0" fontId="25"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21" fillId="0" borderId="0"/>
    <xf numFmtId="4" fontId="19" fillId="0" borderId="0">
      <alignment vertical="center"/>
    </xf>
    <xf numFmtId="0" fontId="22"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1" fillId="0" borderId="0"/>
    <xf numFmtId="0" fontId="22" fillId="0" borderId="0"/>
    <xf numFmtId="0" fontId="21" fillId="0" borderId="0"/>
    <xf numFmtId="0" fontId="20" fillId="0" borderId="0"/>
    <xf numFmtId="0" fontId="9" fillId="0" borderId="0"/>
    <xf numFmtId="0" fontId="9" fillId="0" borderId="0"/>
    <xf numFmtId="0" fontId="21" fillId="0" borderId="0"/>
    <xf numFmtId="0" fontId="21" fillId="0" borderId="0"/>
    <xf numFmtId="0" fontId="21" fillId="0" borderId="0"/>
    <xf numFmtId="0" fontId="22" fillId="0" borderId="0"/>
    <xf numFmtId="0" fontId="25" fillId="0" borderId="0"/>
    <xf numFmtId="0" fontId="22"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2" fillId="0" borderId="0"/>
    <xf numFmtId="0" fontId="22" fillId="0" borderId="0"/>
    <xf numFmtId="0" fontId="25" fillId="0" borderId="0"/>
    <xf numFmtId="0" fontId="25" fillId="0" borderId="0"/>
    <xf numFmtId="0" fontId="9" fillId="0" borderId="0"/>
    <xf numFmtId="0" fontId="25" fillId="0" borderId="0"/>
    <xf numFmtId="0" fontId="41" fillId="2" borderId="0" applyNumberFormat="0" applyBorder="0" applyAlignment="0" applyProtection="0"/>
    <xf numFmtId="0" fontId="41" fillId="3" borderId="0" applyNumberFormat="0" applyBorder="0" applyAlignment="0" applyProtection="0"/>
    <xf numFmtId="0" fontId="41" fillId="4" borderId="0" applyNumberFormat="0" applyBorder="0" applyAlignment="0" applyProtection="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8"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9"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10"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11"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12"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12"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1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13"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14"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15"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16"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9" borderId="0" applyNumberFormat="0" applyBorder="0" applyAlignment="0" applyProtection="0"/>
    <xf numFmtId="0" fontId="41" fillId="20" borderId="0" applyNumberFormat="0" applyBorder="0" applyAlignment="0" applyProtection="0"/>
    <xf numFmtId="0" fontId="41" fillId="5" borderId="0" applyNumberFormat="0" applyBorder="0" applyAlignment="0" applyProtection="0"/>
    <xf numFmtId="0" fontId="41" fillId="18" borderId="0" applyNumberFormat="0" applyBorder="0" applyAlignment="0" applyProtection="0"/>
    <xf numFmtId="0" fontId="41" fillId="21"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22"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22"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23"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24"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5"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1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13"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22"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22"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6"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6" borderId="0" applyNumberFormat="0" applyBorder="0" applyAlignment="0" applyProtection="0"/>
    <xf numFmtId="0" fontId="42" fillId="27"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42" fillId="30" borderId="0" applyNumberFormat="0" applyBorder="0" applyAlignment="0" applyProtection="0"/>
    <xf numFmtId="0" fontId="42" fillId="27" borderId="0" applyNumberFormat="0" applyBorder="0" applyAlignment="0" applyProtection="0"/>
    <xf numFmtId="0" fontId="42" fillId="27" borderId="0" applyNumberFormat="0" applyBorder="0" applyAlignment="0" applyProtection="0"/>
    <xf numFmtId="0" fontId="42" fillId="31" borderId="0" applyNumberFormat="0" applyBorder="0" applyAlignment="0" applyProtection="0"/>
    <xf numFmtId="0" fontId="42" fillId="27" borderId="0" applyNumberFormat="0" applyBorder="0" applyAlignment="0" applyProtection="0"/>
    <xf numFmtId="0" fontId="42" fillId="27" borderId="0" applyNumberFormat="0" applyBorder="0" applyAlignment="0" applyProtection="0"/>
    <xf numFmtId="0" fontId="42" fillId="31"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23"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24"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5"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5"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32"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32" borderId="0" applyNumberFormat="0" applyBorder="0" applyAlignment="0" applyProtection="0"/>
    <xf numFmtId="0" fontId="42" fillId="29" borderId="0" applyNumberFormat="0" applyBorder="0" applyAlignment="0" applyProtection="0"/>
    <xf numFmtId="0" fontId="42" fillId="29" borderId="0" applyNumberFormat="0" applyBorder="0" applyAlignment="0" applyProtection="0"/>
    <xf numFmtId="0" fontId="42" fillId="33" borderId="0" applyNumberFormat="0" applyBorder="0" applyAlignment="0" applyProtection="0"/>
    <xf numFmtId="0" fontId="42" fillId="29" borderId="0" applyNumberFormat="0" applyBorder="0" applyAlignment="0" applyProtection="0"/>
    <xf numFmtId="0" fontId="42" fillId="29" borderId="0" applyNumberFormat="0" applyBorder="0" applyAlignment="0" applyProtection="0"/>
    <xf numFmtId="0" fontId="42" fillId="33" borderId="0" applyNumberFormat="0" applyBorder="0" applyAlignment="0" applyProtection="0"/>
    <xf numFmtId="0" fontId="42" fillId="30" borderId="0" applyNumberFormat="0" applyBorder="0" applyAlignment="0" applyProtection="0"/>
    <xf numFmtId="0" fontId="42" fillId="30" borderId="0" applyNumberFormat="0" applyBorder="0" applyAlignment="0" applyProtection="0"/>
    <xf numFmtId="0" fontId="42" fillId="34" borderId="0" applyNumberFormat="0" applyBorder="0" applyAlignment="0" applyProtection="0"/>
    <xf numFmtId="0" fontId="42" fillId="30" borderId="0" applyNumberFormat="0" applyBorder="0" applyAlignment="0" applyProtection="0"/>
    <xf numFmtId="0" fontId="42" fillId="30" borderId="0" applyNumberFormat="0" applyBorder="0" applyAlignment="0" applyProtection="0"/>
    <xf numFmtId="0" fontId="42" fillId="34" borderId="0" applyNumberFormat="0" applyBorder="0" applyAlignment="0" applyProtection="0"/>
    <xf numFmtId="170" fontId="24" fillId="0" borderId="0" applyFont="0" applyFill="0" applyBorder="0" applyAlignment="0" applyProtection="0"/>
    <xf numFmtId="171" fontId="24" fillId="0" borderId="0" applyFont="0" applyFill="0" applyBorder="0" applyAlignment="0" applyProtection="0"/>
    <xf numFmtId="172" fontId="9" fillId="0" borderId="0" applyFont="0" applyFill="0" applyBorder="0" applyAlignment="0" applyProtection="0"/>
    <xf numFmtId="173" fontId="9" fillId="0" borderId="0" applyFont="0" applyFill="0" applyBorder="0" applyAlignment="0" applyProtection="0"/>
    <xf numFmtId="0" fontId="42" fillId="35" borderId="0" applyNumberFormat="0" applyBorder="0" applyAlignment="0" applyProtection="0"/>
    <xf numFmtId="0" fontId="41" fillId="36" borderId="0" applyNumberFormat="0" applyBorder="0" applyAlignment="0" applyProtection="0"/>
    <xf numFmtId="0" fontId="41" fillId="8"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8"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2" fillId="37" borderId="0" applyNumberFormat="0" applyBorder="0" applyAlignment="0" applyProtection="0"/>
    <xf numFmtId="0" fontId="42" fillId="22" borderId="0" applyNumberFormat="0" applyBorder="0" applyAlignment="0" applyProtection="0"/>
    <xf numFmtId="0" fontId="42" fillId="37" borderId="0" applyNumberFormat="0" applyBorder="0" applyAlignment="0" applyProtection="0"/>
    <xf numFmtId="0" fontId="42" fillId="37"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8" borderId="0" applyNumberFormat="0" applyBorder="0" applyAlignment="0" applyProtection="0"/>
    <xf numFmtId="0" fontId="42" fillId="40" borderId="0" applyNumberFormat="0" applyBorder="0" applyAlignment="0" applyProtection="0"/>
    <xf numFmtId="0" fontId="41" fillId="41" borderId="0" applyNumberFormat="0" applyBorder="0" applyAlignment="0" applyProtection="0"/>
    <xf numFmtId="0" fontId="41" fillId="42"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2" fillId="45" borderId="0" applyNumberFormat="0" applyBorder="0" applyAlignment="0" applyProtection="0"/>
    <xf numFmtId="0" fontId="42" fillId="46"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7" borderId="0" applyNumberFormat="0" applyBorder="0" applyAlignment="0" applyProtection="0"/>
    <xf numFmtId="0" fontId="42" fillId="49" borderId="0" applyNumberFormat="0" applyBorder="0" applyAlignment="0" applyProtection="0"/>
    <xf numFmtId="0" fontId="41" fillId="41" borderId="0" applyNumberFormat="0" applyBorder="0" applyAlignment="0" applyProtection="0"/>
    <xf numFmtId="0" fontId="41" fillId="42"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50" borderId="0" applyNumberFormat="0" applyBorder="0" applyAlignment="0" applyProtection="0"/>
    <xf numFmtId="0" fontId="41" fillId="12"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2" fillId="43" borderId="0" applyNumberFormat="0" applyBorder="0" applyAlignment="0" applyProtection="0"/>
    <xf numFmtId="0" fontId="42" fillId="44" borderId="0" applyNumberFormat="0" applyBorder="0" applyAlignment="0" applyProtection="0"/>
    <xf numFmtId="0" fontId="42" fillId="43" borderId="0" applyNumberFormat="0" applyBorder="0" applyAlignment="0" applyProtection="0"/>
    <xf numFmtId="0" fontId="42" fillId="43"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5" borderId="0" applyNumberFormat="0" applyBorder="0" applyAlignment="0" applyProtection="0"/>
    <xf numFmtId="0" fontId="42" fillId="28" borderId="0" applyNumberFormat="0" applyBorder="0" applyAlignment="0" applyProtection="0"/>
    <xf numFmtId="0" fontId="41" fillId="36" borderId="0" applyNumberFormat="0" applyBorder="0" applyAlignment="0" applyProtection="0"/>
    <xf numFmtId="0" fontId="41" fillId="8"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2" fillId="43" borderId="0" applyNumberFormat="0" applyBorder="0" applyAlignment="0" applyProtection="0"/>
    <xf numFmtId="0" fontId="42" fillId="44" borderId="0" applyNumberFormat="0" applyBorder="0" applyAlignment="0" applyProtection="0"/>
    <xf numFmtId="0" fontId="42" fillId="43" borderId="0" applyNumberFormat="0" applyBorder="0" applyAlignment="0" applyProtection="0"/>
    <xf numFmtId="0" fontId="42" fillId="43"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8" borderId="0" applyNumberFormat="0" applyBorder="0" applyAlignment="0" applyProtection="0"/>
    <xf numFmtId="0" fontId="42" fillId="29" borderId="0" applyNumberFormat="0" applyBorder="0" applyAlignment="0" applyProtection="0"/>
    <xf numFmtId="0" fontId="41" fillId="51" borderId="0" applyNumberFormat="0" applyBorder="0" applyAlignment="0" applyProtection="0"/>
    <xf numFmtId="0" fontId="41" fillId="14"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36" borderId="0" applyNumberFormat="0" applyBorder="0" applyAlignment="0" applyProtection="0"/>
    <xf numFmtId="0" fontId="41" fillId="8"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2" fillId="37" borderId="0" applyNumberFormat="0" applyBorder="0" applyAlignment="0" applyProtection="0"/>
    <xf numFmtId="0" fontId="42" fillId="22" borderId="0" applyNumberFormat="0" applyBorder="0" applyAlignment="0" applyProtection="0"/>
    <xf numFmtId="0" fontId="42" fillId="37" borderId="0" applyNumberFormat="0" applyBorder="0" applyAlignment="0" applyProtection="0"/>
    <xf numFmtId="0" fontId="42" fillId="37"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52" borderId="0" applyNumberFormat="0" applyBorder="0" applyAlignment="0" applyProtection="0"/>
    <xf numFmtId="0" fontId="42" fillId="53" borderId="0" applyNumberFormat="0" applyBorder="0" applyAlignment="0" applyProtection="0"/>
    <xf numFmtId="0" fontId="41" fillId="41" borderId="0" applyNumberFormat="0" applyBorder="0" applyAlignment="0" applyProtection="0"/>
    <xf numFmtId="0" fontId="41" fillId="42"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54" borderId="0" applyNumberFormat="0" applyBorder="0" applyAlignment="0" applyProtection="0"/>
    <xf numFmtId="0" fontId="41" fillId="16" borderId="0" applyNumberFormat="0" applyBorder="0" applyAlignment="0" applyProtection="0"/>
    <xf numFmtId="0" fontId="41" fillId="54" borderId="0" applyNumberFormat="0" applyBorder="0" applyAlignment="0" applyProtection="0"/>
    <xf numFmtId="0" fontId="41" fillId="54" borderId="0" applyNumberFormat="0" applyBorder="0" applyAlignment="0" applyProtection="0"/>
    <xf numFmtId="0" fontId="41" fillId="54" borderId="0" applyNumberFormat="0" applyBorder="0" applyAlignment="0" applyProtection="0"/>
    <xf numFmtId="0" fontId="41" fillId="54" borderId="0" applyNumberFormat="0" applyBorder="0" applyAlignment="0" applyProtection="0"/>
    <xf numFmtId="0" fontId="41" fillId="54" borderId="0" applyNumberFormat="0" applyBorder="0" applyAlignment="0" applyProtection="0"/>
    <xf numFmtId="0" fontId="42" fillId="54" borderId="0" applyNumberFormat="0" applyBorder="0" applyAlignment="0" applyProtection="0"/>
    <xf numFmtId="0" fontId="42" fillId="16"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55" borderId="0" applyNumberFormat="0" applyBorder="0" applyAlignment="0" applyProtection="0"/>
    <xf numFmtId="0" fontId="24" fillId="0" borderId="0"/>
    <xf numFmtId="0" fontId="43" fillId="3" borderId="0" applyNumberFormat="0" applyBorder="0" applyAlignment="0" applyProtection="0"/>
    <xf numFmtId="0" fontId="44" fillId="56" borderId="0" applyNumberFormat="0" applyBorder="0" applyAlignment="0" applyProtection="0"/>
    <xf numFmtId="0" fontId="44" fillId="56" borderId="0" applyNumberFormat="0" applyBorder="0" applyAlignment="0" applyProtection="0"/>
    <xf numFmtId="0" fontId="45" fillId="57" borderId="10" applyNumberFormat="0" applyAlignment="0" applyProtection="0"/>
    <xf numFmtId="0" fontId="45" fillId="57" borderId="10" applyNumberFormat="0" applyAlignment="0" applyProtection="0"/>
    <xf numFmtId="0" fontId="46" fillId="58"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8" borderId="10" applyNumberFormat="0" applyAlignment="0" applyProtection="0"/>
    <xf numFmtId="0" fontId="47" fillId="0" borderId="0"/>
    <xf numFmtId="0" fontId="48"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174" fontId="9" fillId="0" borderId="0"/>
    <xf numFmtId="174" fontId="9" fillId="0" borderId="0"/>
    <xf numFmtId="174" fontId="9" fillId="0" borderId="0"/>
    <xf numFmtId="174" fontId="9" fillId="0" borderId="0"/>
    <xf numFmtId="0" fontId="50" fillId="60" borderId="11" applyNumberFormat="0" applyAlignment="0" applyProtection="0"/>
    <xf numFmtId="0" fontId="50" fillId="45" borderId="11" applyNumberFormat="0" applyAlignment="0" applyProtection="0"/>
    <xf numFmtId="0" fontId="50" fillId="45" borderId="11" applyNumberFormat="0" applyAlignment="0" applyProtection="0"/>
    <xf numFmtId="0" fontId="50" fillId="45" borderId="11" applyNumberFormat="0" applyAlignment="0" applyProtection="0"/>
    <xf numFmtId="0" fontId="51" fillId="61" borderId="0">
      <alignment horizontal="left"/>
    </xf>
    <xf numFmtId="175" fontId="52" fillId="0" borderId="0" applyFont="0" applyFill="0" applyBorder="0" applyAlignment="0" applyProtection="0"/>
    <xf numFmtId="176" fontId="53" fillId="0" borderId="0" applyFont="0" applyFill="0" applyBorder="0" applyAlignment="0" applyProtection="0"/>
    <xf numFmtId="0" fontId="25" fillId="0" borderId="0" applyFill="0" applyBorder="0" applyAlignment="0" applyProtection="0"/>
    <xf numFmtId="0" fontId="54" fillId="58" borderId="0" applyNumberFormat="0" applyFill="0">
      <alignment vertical="center"/>
    </xf>
    <xf numFmtId="39" fontId="55" fillId="0" borderId="0" applyFill="0" applyBorder="0" applyProtection="0">
      <alignment horizontal="right" vertical="top" wrapText="1"/>
    </xf>
    <xf numFmtId="39" fontId="56" fillId="0" borderId="0">
      <alignment horizontal="left" vertical="top" wrapText="1"/>
    </xf>
    <xf numFmtId="177" fontId="57" fillId="0" borderId="0" applyFont="0" applyFill="0" applyBorder="0" applyAlignment="0" applyProtection="0"/>
    <xf numFmtId="177" fontId="57" fillId="0" borderId="0" applyFont="0" applyFill="0" applyBorder="0" applyAlignment="0" applyProtection="0"/>
    <xf numFmtId="177" fontId="57" fillId="0" borderId="0" applyFont="0" applyFill="0" applyBorder="0" applyAlignment="0" applyProtection="0"/>
    <xf numFmtId="177" fontId="57" fillId="0" borderId="0" applyFont="0" applyFill="0" applyBorder="0" applyAlignment="0" applyProtection="0"/>
    <xf numFmtId="177" fontId="57" fillId="0" borderId="0" applyFont="0" applyFill="0" applyBorder="0" applyAlignment="0" applyProtection="0"/>
    <xf numFmtId="178" fontId="53" fillId="0" borderId="0" applyFont="0" applyFill="0" applyBorder="0" applyAlignment="0" applyProtection="0"/>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80" fontId="53" fillId="0" borderId="0" applyFont="0" applyFill="0" applyBorder="0" applyAlignment="0" applyProtection="0"/>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5" fillId="0" borderId="5">
      <alignmen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4" fontId="59" fillId="0" borderId="5">
      <alignment horizontal="right" vertical="top"/>
    </xf>
    <xf numFmtId="181" fontId="9" fillId="0" borderId="0">
      <alignment horizontal="center"/>
    </xf>
    <xf numFmtId="181" fontId="9" fillId="0" borderId="0">
      <alignment horizontal="center"/>
    </xf>
    <xf numFmtId="182" fontId="60" fillId="0" borderId="0">
      <alignment horizontal="center"/>
    </xf>
    <xf numFmtId="182" fontId="60" fillId="0" borderId="0">
      <alignment horizontal="center"/>
    </xf>
    <xf numFmtId="0" fontId="61" fillId="62" borderId="0" applyNumberFormat="0" applyBorder="0" applyAlignment="0" applyProtection="0"/>
    <xf numFmtId="0" fontId="61" fillId="63" borderId="0" applyNumberFormat="0" applyBorder="0" applyAlignment="0" applyProtection="0"/>
    <xf numFmtId="0" fontId="61" fillId="62" borderId="0" applyNumberFormat="0" applyBorder="0" applyAlignment="0" applyProtection="0"/>
    <xf numFmtId="0" fontId="61" fillId="62" borderId="0" applyNumberFormat="0" applyBorder="0" applyAlignment="0" applyProtection="0"/>
    <xf numFmtId="0" fontId="61" fillId="64" borderId="0" applyNumberFormat="0" applyBorder="0" applyAlignment="0" applyProtection="0"/>
    <xf numFmtId="0" fontId="61" fillId="65" borderId="0" applyNumberFormat="0" applyBorder="0" applyAlignment="0" applyProtection="0"/>
    <xf numFmtId="0" fontId="61" fillId="64" borderId="0" applyNumberFormat="0" applyBorder="0" applyAlignment="0" applyProtection="0"/>
    <xf numFmtId="0" fontId="61" fillId="64" borderId="0" applyNumberFormat="0" applyBorder="0" applyAlignment="0" applyProtection="0"/>
    <xf numFmtId="0" fontId="61" fillId="66" borderId="0" applyNumberFormat="0" applyBorder="0" applyAlignment="0" applyProtection="0"/>
    <xf numFmtId="0" fontId="61" fillId="67" borderId="0" applyNumberFormat="0" applyBorder="0" applyAlignment="0" applyProtection="0"/>
    <xf numFmtId="0" fontId="61" fillId="66" borderId="0" applyNumberFormat="0" applyBorder="0" applyAlignment="0" applyProtection="0"/>
    <xf numFmtId="0" fontId="61" fillId="66" borderId="0" applyNumberFormat="0" applyBorder="0" applyAlignment="0" applyProtection="0"/>
    <xf numFmtId="0" fontId="62" fillId="0" borderId="0" applyNumberFormat="0" applyAlignment="0"/>
    <xf numFmtId="0" fontId="63" fillId="0" borderId="0" applyNumberFormat="0" applyAlignment="0"/>
    <xf numFmtId="0" fontId="62" fillId="0" borderId="0" applyNumberFormat="0" applyAlignment="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alignment horizontal="left" indent="5"/>
    </xf>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4" fontId="20" fillId="0" borderId="0" applyFill="0" applyBorder="0" applyAlignment="0" applyProtection="0"/>
    <xf numFmtId="0" fontId="41" fillId="0" borderId="0"/>
    <xf numFmtId="0" fontId="64" fillId="0" borderId="0" applyNumberFormat="0" applyFill="0" applyBorder="0" applyAlignment="0" applyProtection="0"/>
    <xf numFmtId="0" fontId="65" fillId="0" borderId="0" applyNumberFormat="0" applyFill="0" applyBorder="0" applyProtection="0">
      <alignment vertical="top" wrapText="1"/>
    </xf>
    <xf numFmtId="0" fontId="66" fillId="0" borderId="0" applyNumberFormat="0" applyFill="0" applyBorder="0" applyProtection="0">
      <alignment vertical="top"/>
    </xf>
    <xf numFmtId="0" fontId="67" fillId="0" borderId="0"/>
    <xf numFmtId="0" fontId="68" fillId="0" borderId="0" applyNumberFormat="0" applyFill="0" applyBorder="0" applyAlignment="0" applyProtection="0"/>
    <xf numFmtId="0" fontId="69" fillId="4" borderId="0" applyNumberFormat="0" applyBorder="0" applyAlignment="0" applyProtection="0"/>
    <xf numFmtId="0" fontId="69" fillId="50" borderId="0" applyNumberFormat="0" applyBorder="0" applyAlignment="0" applyProtection="0"/>
    <xf numFmtId="0" fontId="69" fillId="50" borderId="0" applyNumberFormat="0" applyBorder="0" applyAlignment="0" applyProtection="0"/>
    <xf numFmtId="0" fontId="69" fillId="50" borderId="0" applyNumberFormat="0" applyBorder="0" applyAlignment="0" applyProtection="0"/>
    <xf numFmtId="0" fontId="25" fillId="68" borderId="0" applyNumberFormat="0" applyBorder="0" applyAlignment="0"/>
    <xf numFmtId="38" fontId="70" fillId="69" borderId="0" applyNumberFormat="0" applyBorder="0" applyAlignment="0" applyProtection="0"/>
    <xf numFmtId="3" fontId="71" fillId="0" borderId="0"/>
    <xf numFmtId="0" fontId="72" fillId="0" borderId="0">
      <alignment horizontal="left"/>
    </xf>
    <xf numFmtId="0" fontId="73" fillId="0" borderId="0"/>
    <xf numFmtId="0" fontId="74" fillId="0" borderId="13" applyNumberFormat="0" applyFill="0" applyAlignment="0" applyProtection="0"/>
    <xf numFmtId="0" fontId="75" fillId="0" borderId="0" applyNumberFormat="0" applyFill="0" applyBorder="0" applyAlignment="0" applyProtection="0">
      <alignment horizontal="left" vertical="top"/>
    </xf>
    <xf numFmtId="0" fontId="76" fillId="0" borderId="14" applyNumberFormat="0" applyFill="0" applyAlignment="0" applyProtection="0"/>
    <xf numFmtId="0" fontId="77" fillId="0" borderId="15" applyNumberFormat="0" applyFill="0" applyAlignment="0" applyProtection="0"/>
    <xf numFmtId="0" fontId="78" fillId="0" borderId="15" applyNumberFormat="0" applyFill="0" applyAlignment="0" applyProtection="0"/>
    <xf numFmtId="0" fontId="79" fillId="0" borderId="16" applyNumberFormat="0" applyFill="0" applyAlignment="0" applyProtection="0"/>
    <xf numFmtId="0" fontId="80" fillId="0" borderId="17" applyNumberFormat="0" applyFill="0" applyAlignment="0" applyProtection="0"/>
    <xf numFmtId="0" fontId="79" fillId="0" borderId="0" applyNumberFormat="0" applyFill="0" applyBorder="0" applyAlignment="0" applyProtection="0"/>
    <xf numFmtId="0" fontId="80" fillId="0" borderId="0" applyNumberFormat="0" applyFill="0" applyBorder="0" applyAlignment="0" applyProtection="0"/>
    <xf numFmtId="0" fontId="81" fillId="0" borderId="18"/>
    <xf numFmtId="0" fontId="82" fillId="0" borderId="0"/>
    <xf numFmtId="3" fontId="13" fillId="0" borderId="0">
      <alignment vertical="top"/>
    </xf>
    <xf numFmtId="3" fontId="13" fillId="0" borderId="0">
      <alignment vertical="top"/>
    </xf>
    <xf numFmtId="0" fontId="83" fillId="0" borderId="0"/>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0" fontId="52" fillId="0" borderId="0"/>
    <xf numFmtId="185" fontId="52" fillId="0" borderId="0"/>
    <xf numFmtId="0" fontId="85" fillId="0" borderId="0"/>
    <xf numFmtId="185" fontId="85" fillId="0" borderId="0"/>
    <xf numFmtId="0" fontId="60" fillId="0" borderId="0"/>
    <xf numFmtId="0" fontId="86" fillId="70" borderId="0"/>
    <xf numFmtId="0" fontId="11" fillId="71" borderId="0"/>
    <xf numFmtId="0" fontId="11" fillId="71" borderId="0"/>
    <xf numFmtId="0" fontId="87" fillId="0" borderId="0"/>
    <xf numFmtId="0" fontId="87" fillId="0" borderId="0"/>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0" fontId="89" fillId="0" borderId="0" applyNumberFormat="0" applyFill="0" applyBorder="0" applyAlignment="0" applyProtection="0"/>
    <xf numFmtId="0" fontId="24" fillId="0" borderId="0"/>
    <xf numFmtId="0" fontId="52" fillId="0" borderId="0"/>
    <xf numFmtId="0" fontId="90" fillId="7" borderId="10" applyNumberFormat="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7"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1" fillId="0" borderId="0">
      <alignment horizontal="center" vertical="center" wrapText="1"/>
    </xf>
    <xf numFmtId="0" fontId="92" fillId="0" borderId="20" applyNumberFormat="0" applyFill="0" applyAlignment="0" applyProtection="0"/>
    <xf numFmtId="0" fontId="93" fillId="0" borderId="20" applyNumberFormat="0" applyFill="0" applyAlignment="0" applyProtection="0"/>
    <xf numFmtId="0" fontId="9" fillId="0" borderId="0">
      <alignment horizontal="center"/>
    </xf>
    <xf numFmtId="185" fontId="9" fillId="0" borderId="0">
      <alignment horizontal="center"/>
    </xf>
    <xf numFmtId="186" fontId="9" fillId="0" borderId="0" applyFont="0" applyFill="0" applyBorder="0" applyAlignment="0" applyProtection="0"/>
    <xf numFmtId="176" fontId="9" fillId="0" borderId="0" applyFont="0" applyFill="0" applyBorder="0" applyAlignment="0" applyProtection="0"/>
    <xf numFmtId="39" fontId="94" fillId="0" borderId="0" applyNumberFormat="0" applyFill="0" applyBorder="0" applyAlignment="0" applyProtection="0">
      <alignment horizontal="left" vertical="top" wrapText="1"/>
    </xf>
    <xf numFmtId="0" fontId="95" fillId="59" borderId="21">
      <alignment horizontal="left" vertical="top" indent="2"/>
    </xf>
    <xf numFmtId="0" fontId="96" fillId="0" borderId="22"/>
    <xf numFmtId="178" fontId="9" fillId="0" borderId="0" applyFont="0" applyFill="0" applyBorder="0" applyAlignment="0" applyProtection="0"/>
    <xf numFmtId="180" fontId="9" fillId="0" borderId="0" applyFont="0" applyFill="0" applyBorder="0" applyAlignment="0" applyProtection="0"/>
    <xf numFmtId="187" fontId="25" fillId="0" borderId="0" applyFill="0" applyBorder="0" applyAlignment="0" applyProtection="0"/>
    <xf numFmtId="188" fontId="25" fillId="0" borderId="0" applyFill="0" applyBorder="0" applyAlignment="0" applyProtection="0"/>
    <xf numFmtId="0" fontId="57" fillId="0" borderId="0"/>
    <xf numFmtId="0" fontId="97" fillId="73" borderId="0" applyNumberFormat="0" applyBorder="0" applyAlignment="0" applyProtection="0"/>
    <xf numFmtId="0" fontId="97" fillId="74" borderId="0" applyNumberFormat="0" applyBorder="0" applyAlignment="0" applyProtection="0"/>
    <xf numFmtId="0" fontId="97" fillId="74" borderId="0" applyNumberFormat="0" applyBorder="0" applyAlignment="0" applyProtection="0"/>
    <xf numFmtId="0" fontId="97" fillId="74" borderId="0" applyNumberFormat="0" applyBorder="0" applyAlignment="0" applyProtection="0"/>
    <xf numFmtId="0" fontId="52" fillId="0" borderId="0" applyNumberFormat="0" applyFill="0" applyBorder="0" applyAlignment="0" applyProtection="0"/>
    <xf numFmtId="189" fontId="98" fillId="0" borderId="0"/>
    <xf numFmtId="189" fontId="98" fillId="0" borderId="0"/>
    <xf numFmtId="190" fontId="99"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191" fontId="3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9" fillId="0" borderId="0" applyNumberFormat="0" applyFill="0" applyBorder="0" applyAlignment="0" applyProtection="0"/>
    <xf numFmtId="39" fontId="100" fillId="0" borderId="0">
      <alignment horizontal="center" vertical="center" wrapText="1"/>
    </xf>
    <xf numFmtId="39" fontId="101" fillId="0" borderId="0" applyNumberFormat="0" applyFill="0">
      <alignment horizontal="left" vertical="top" wrapText="1"/>
    </xf>
    <xf numFmtId="0" fontId="102" fillId="0" borderId="0">
      <alignment horizontal="left" vertical="top" wrapText="1"/>
    </xf>
    <xf numFmtId="4" fontId="102" fillId="0" borderId="0" applyFill="0" applyBorder="0" applyProtection="0">
      <alignment horizontal="right" vertical="top" wrapText="1"/>
    </xf>
    <xf numFmtId="0" fontId="52" fillId="0" borderId="0" applyNumberFormat="0" applyFill="0" applyBorder="0" applyAlignment="0" applyProtection="0"/>
    <xf numFmtId="0" fontId="103" fillId="0" borderId="0"/>
    <xf numFmtId="0" fontId="104" fillId="0" borderId="0"/>
    <xf numFmtId="0" fontId="22" fillId="0" borderId="0"/>
    <xf numFmtId="0" fontId="9" fillId="0" borderId="0"/>
    <xf numFmtId="0" fontId="24" fillId="75"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4" fillId="41" borderId="23" applyNumberFormat="0" applyFont="0" applyAlignment="0" applyProtection="0"/>
    <xf numFmtId="0" fontId="24" fillId="41" borderId="23" applyNumberFormat="0" applyFon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105" fillId="0" borderId="0"/>
    <xf numFmtId="0" fontId="24" fillId="41" borderId="23" applyNumberFormat="0" applyFont="0" applyAlignment="0" applyProtection="0"/>
    <xf numFmtId="0" fontId="10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92" fontId="24" fillId="0" borderId="0" applyFont="0" applyFill="0" applyBorder="0" applyAlignment="0" applyProtection="0"/>
    <xf numFmtId="193" fontId="9" fillId="0" borderId="0" applyFont="0" applyFill="0" applyBorder="0" applyAlignment="0" applyProtection="0"/>
    <xf numFmtId="194" fontId="24" fillId="0" borderId="0" applyFont="0" applyFill="0" applyBorder="0" applyAlignment="0" applyProtection="0"/>
    <xf numFmtId="195" fontId="9" fillId="0" borderId="0" applyFont="0" applyFill="0" applyBorder="0" applyAlignment="0" applyProtection="0"/>
    <xf numFmtId="0" fontId="25" fillId="0" borderId="0"/>
    <xf numFmtId="0" fontId="20" fillId="0" borderId="0"/>
    <xf numFmtId="0" fontId="20" fillId="0" borderId="0"/>
    <xf numFmtId="3" fontId="66" fillId="0" borderId="0">
      <alignment vertical="top"/>
    </xf>
    <xf numFmtId="38" fontId="99" fillId="0" borderId="0" applyFont="0" applyFill="0" applyBorder="0" applyAlignment="0" applyProtection="0"/>
    <xf numFmtId="40" fontId="99" fillId="0" borderId="0" applyFont="0" applyFill="0" applyBorder="0" applyAlignment="0" applyProtection="0"/>
    <xf numFmtId="0" fontId="107" fillId="57" borderId="24" applyNumberFormat="0" applyAlignment="0" applyProtection="0"/>
    <xf numFmtId="0" fontId="107" fillId="58" borderId="24" applyNumberFormat="0" applyAlignment="0" applyProtection="0"/>
    <xf numFmtId="0" fontId="107" fillId="58"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8" borderId="24" applyNumberFormat="0" applyAlignment="0" applyProtection="0"/>
    <xf numFmtId="0" fontId="107" fillId="58"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8" borderId="24" applyNumberFormat="0" applyAlignment="0" applyProtection="0"/>
    <xf numFmtId="0" fontId="108" fillId="0" borderId="0">
      <alignment horizontal="centerContinuous"/>
    </xf>
    <xf numFmtId="0" fontId="109" fillId="59" borderId="0"/>
    <xf numFmtId="0" fontId="110" fillId="59" borderId="25"/>
    <xf numFmtId="10" fontId="9" fillId="0" borderId="0" applyFont="0" applyFill="0" applyBorder="0" applyAlignment="0" applyProtection="0"/>
    <xf numFmtId="10" fontId="9" fillId="0" borderId="0" applyFont="0" applyFill="0" applyBorder="0" applyAlignment="0" applyProtection="0"/>
    <xf numFmtId="9" fontId="9" fillId="0" borderId="0" applyFont="0" applyFill="0" applyBorder="0" applyAlignment="0" applyProtection="0"/>
    <xf numFmtId="196" fontId="25" fillId="0" borderId="0" applyFill="0" applyBorder="0" applyAlignment="0" applyProtection="0"/>
    <xf numFmtId="197" fontId="9" fillId="0" borderId="0"/>
    <xf numFmtId="197" fontId="9" fillId="0" borderId="0"/>
    <xf numFmtId="4" fontId="111" fillId="0" borderId="0" applyFont="0" applyFill="0" applyBorder="0" applyProtection="0">
      <alignment horizontal="right" vertical="top" wrapText="1"/>
    </xf>
    <xf numFmtId="198" fontId="112" fillId="0" borderId="0"/>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198" fontId="112" fillId="0" borderId="0">
      <alignment vertical="top"/>
    </xf>
    <xf numFmtId="0" fontId="20" fillId="0" borderId="0"/>
    <xf numFmtId="0" fontId="9" fillId="0" borderId="0"/>
    <xf numFmtId="0" fontId="9" fillId="0" borderId="0"/>
    <xf numFmtId="199" fontId="9" fillId="0" borderId="0" applyFont="0" applyFill="0" applyBorder="0" applyAlignment="0" applyProtection="0"/>
    <xf numFmtId="0" fontId="20" fillId="0" borderId="0"/>
    <xf numFmtId="0" fontId="20" fillId="0" borderId="0"/>
    <xf numFmtId="0" fontId="20" fillId="0" borderId="0"/>
    <xf numFmtId="0" fontId="20" fillId="0" borderId="0"/>
    <xf numFmtId="0" fontId="114" fillId="76" borderId="0">
      <alignment horizontal="left" vertical="center"/>
    </xf>
    <xf numFmtId="0" fontId="115" fillId="0" borderId="0">
      <alignment horizontal="right" vertical="center"/>
    </xf>
    <xf numFmtId="0" fontId="116" fillId="0" borderId="0">
      <alignment horizontal="left" vertical="center"/>
    </xf>
    <xf numFmtId="0" fontId="114" fillId="76" borderId="0">
      <alignment horizontal="left" vertical="center"/>
    </xf>
    <xf numFmtId="0" fontId="117" fillId="0" borderId="0">
      <alignment horizontal="right" vertical="center"/>
    </xf>
    <xf numFmtId="0" fontId="114" fillId="76" borderId="0">
      <alignment horizontal="center" vertical="center"/>
    </xf>
    <xf numFmtId="0" fontId="118" fillId="0" borderId="0">
      <alignment horizontal="right" vertical="center"/>
    </xf>
    <xf numFmtId="0" fontId="2" fillId="0" borderId="0">
      <alignment horizontal="right" vertical="center"/>
    </xf>
    <xf numFmtId="0" fontId="119" fillId="77" borderId="0">
      <alignment horizontal="left" vertical="center"/>
    </xf>
    <xf numFmtId="0" fontId="120" fillId="0" borderId="0">
      <alignment horizontal="left" vertical="center"/>
    </xf>
    <xf numFmtId="0" fontId="121" fillId="0" borderId="0">
      <alignment horizontal="right" vertical="center"/>
    </xf>
    <xf numFmtId="0" fontId="121" fillId="0" borderId="0">
      <alignment horizontal="right" vertical="center"/>
    </xf>
    <xf numFmtId="0" fontId="114" fillId="76" borderId="0">
      <alignment horizontal="left" vertical="center"/>
    </xf>
    <xf numFmtId="0" fontId="114" fillId="76" borderId="0">
      <alignment horizontal="center" vertical="center"/>
    </xf>
    <xf numFmtId="0" fontId="121" fillId="0" borderId="0">
      <alignment horizontal="right" vertical="center"/>
    </xf>
    <xf numFmtId="0" fontId="121" fillId="0" borderId="0">
      <alignment horizontal="right" vertical="center"/>
    </xf>
    <xf numFmtId="0" fontId="120" fillId="0" borderId="0">
      <alignment horizontal="left" vertical="center"/>
    </xf>
    <xf numFmtId="0" fontId="120" fillId="0" borderId="0">
      <alignment horizontal="left" vertical="center"/>
    </xf>
    <xf numFmtId="0" fontId="121" fillId="0" borderId="0">
      <alignment horizontal="right" vertical="center"/>
    </xf>
    <xf numFmtId="0" fontId="117" fillId="0" borderId="0">
      <alignment horizontal="right" vertical="center"/>
    </xf>
    <xf numFmtId="0" fontId="117" fillId="0" borderId="0">
      <alignment horizontal="right" vertical="center"/>
    </xf>
    <xf numFmtId="0" fontId="121" fillId="0" borderId="0">
      <alignment horizontal="right" vertical="center"/>
    </xf>
    <xf numFmtId="0" fontId="120" fillId="0" borderId="0">
      <alignment horizontal="left" vertical="center"/>
    </xf>
    <xf numFmtId="185" fontId="114" fillId="76" borderId="0">
      <alignment horizontal="left" vertical="center"/>
    </xf>
    <xf numFmtId="0" fontId="117" fillId="0" borderId="0">
      <alignment horizontal="right" vertical="center"/>
    </xf>
    <xf numFmtId="0" fontId="114" fillId="76" borderId="0">
      <alignment horizontal="left" vertical="center"/>
    </xf>
    <xf numFmtId="0" fontId="120" fillId="0" borderId="0">
      <alignment horizontal="left" vertical="center"/>
    </xf>
    <xf numFmtId="0" fontId="114" fillId="76" borderId="0">
      <alignment horizontal="left" vertical="center"/>
    </xf>
    <xf numFmtId="0" fontId="114" fillId="76" borderId="0">
      <alignment horizontal="left" vertical="center"/>
    </xf>
    <xf numFmtId="0" fontId="114" fillId="76" borderId="0">
      <alignment horizontal="left" vertical="center"/>
    </xf>
    <xf numFmtId="0" fontId="114" fillId="76" borderId="0">
      <alignment horizontal="left" vertical="center"/>
    </xf>
    <xf numFmtId="0" fontId="114" fillId="76" borderId="0">
      <alignment horizontal="left" vertical="center"/>
    </xf>
    <xf numFmtId="0" fontId="114" fillId="76" borderId="0">
      <alignment horizontal="left" vertical="center"/>
    </xf>
    <xf numFmtId="0" fontId="122" fillId="78" borderId="0">
      <alignment horizontal="center" vertical="top"/>
    </xf>
    <xf numFmtId="0" fontId="20" fillId="0" borderId="0"/>
    <xf numFmtId="0" fontId="114" fillId="76" borderId="0">
      <alignment horizontal="right" vertical="center"/>
    </xf>
    <xf numFmtId="0" fontId="1" fillId="0" borderId="0">
      <alignment horizontal="left" vertical="center"/>
    </xf>
    <xf numFmtId="0" fontId="119" fillId="77" borderId="0">
      <alignment horizontal="right" vertical="center"/>
    </xf>
    <xf numFmtId="0" fontId="115" fillId="0" borderId="0">
      <alignment horizontal="right" vertical="center"/>
    </xf>
    <xf numFmtId="0" fontId="115" fillId="0" borderId="0">
      <alignment horizontal="right" vertical="center"/>
    </xf>
    <xf numFmtId="0" fontId="114" fillId="76" borderId="0">
      <alignment horizontal="left" vertical="top"/>
    </xf>
    <xf numFmtId="0" fontId="115" fillId="0" borderId="0">
      <alignment horizontal="right" vertical="center"/>
    </xf>
    <xf numFmtId="0" fontId="114" fillId="76" borderId="0">
      <alignment horizontal="right" vertical="center"/>
    </xf>
    <xf numFmtId="0" fontId="114" fillId="76" borderId="0">
      <alignment horizontal="left" vertical="top"/>
    </xf>
    <xf numFmtId="0" fontId="114" fillId="76" borderId="0">
      <alignment horizontal="left" vertical="top"/>
    </xf>
    <xf numFmtId="0" fontId="114" fillId="76" borderId="0">
      <alignment horizontal="left" vertical="top"/>
    </xf>
    <xf numFmtId="0" fontId="120" fillId="0" borderId="0">
      <alignment horizontal="left" vertical="center"/>
    </xf>
    <xf numFmtId="0" fontId="115" fillId="0" borderId="0">
      <alignment horizontal="right" vertical="center"/>
    </xf>
    <xf numFmtId="0" fontId="120" fillId="0" borderId="0">
      <alignment horizontal="left" vertical="center"/>
    </xf>
    <xf numFmtId="0" fontId="115" fillId="0" borderId="0">
      <alignment horizontal="right" vertical="center"/>
    </xf>
    <xf numFmtId="0" fontId="114" fillId="58" borderId="0" applyNumberFormat="0" applyBorder="0" applyProtection="0">
      <alignment horizontal="left" vertical="top"/>
    </xf>
    <xf numFmtId="0" fontId="114" fillId="76" borderId="0">
      <alignment horizontal="right" vertical="center"/>
    </xf>
    <xf numFmtId="0" fontId="119" fillId="79" borderId="0" applyNumberFormat="0" applyBorder="0" applyProtection="0">
      <alignment horizontal="left" vertical="top"/>
    </xf>
    <xf numFmtId="0" fontId="120" fillId="0" borderId="0">
      <alignment horizontal="left" vertical="center"/>
    </xf>
    <xf numFmtId="0" fontId="120" fillId="0" borderId="0">
      <alignment horizontal="left" vertical="center"/>
    </xf>
    <xf numFmtId="0" fontId="116" fillId="0" borderId="0">
      <alignment horizontal="left" vertical="center"/>
    </xf>
    <xf numFmtId="0" fontId="115" fillId="0" borderId="0">
      <alignment horizontal="right" vertical="center"/>
    </xf>
    <xf numFmtId="183" fontId="116" fillId="0" borderId="0">
      <alignment horizontal="left" vertical="center"/>
    </xf>
    <xf numFmtId="0" fontId="120" fillId="0" borderId="0">
      <alignment horizontal="left" vertical="center"/>
    </xf>
    <xf numFmtId="0" fontId="115" fillId="0" borderId="0">
      <alignment horizontal="right" vertical="center"/>
    </xf>
    <xf numFmtId="0" fontId="115" fillId="0" borderId="0">
      <alignment horizontal="right" vertical="center"/>
    </xf>
    <xf numFmtId="0" fontId="120" fillId="0" borderId="0">
      <alignment horizontal="left" vertical="center"/>
    </xf>
    <xf numFmtId="0" fontId="115" fillId="0" borderId="0">
      <alignment horizontal="right" vertical="center"/>
    </xf>
    <xf numFmtId="185" fontId="114" fillId="76" borderId="0">
      <alignment horizontal="right" vertical="center"/>
    </xf>
    <xf numFmtId="0" fontId="116" fillId="0" borderId="0">
      <alignment horizontal="left" vertical="center"/>
    </xf>
    <xf numFmtId="0" fontId="114" fillId="76" borderId="0">
      <alignment horizontal="right" vertical="center"/>
    </xf>
    <xf numFmtId="0" fontId="115" fillId="0" borderId="0">
      <alignment horizontal="right" vertical="center"/>
    </xf>
    <xf numFmtId="0" fontId="114" fillId="76" borderId="0">
      <alignment horizontal="right" vertical="center"/>
    </xf>
    <xf numFmtId="0" fontId="120" fillId="0" borderId="0">
      <alignment horizontal="left" vertical="center"/>
    </xf>
    <xf numFmtId="0" fontId="114" fillId="76" borderId="0">
      <alignment horizontal="right" vertical="center"/>
    </xf>
    <xf numFmtId="0" fontId="117" fillId="0" borderId="0">
      <alignment horizontal="right" vertical="center"/>
    </xf>
    <xf numFmtId="0" fontId="114" fillId="76" borderId="0">
      <alignment horizontal="right" vertical="center"/>
    </xf>
    <xf numFmtId="0" fontId="20" fillId="0" borderId="0"/>
    <xf numFmtId="0" fontId="29" fillId="78" borderId="0">
      <alignment horizontal="left" vertical="top"/>
    </xf>
    <xf numFmtId="0" fontId="20" fillId="0" borderId="0"/>
    <xf numFmtId="0" fontId="114" fillId="76" borderId="0">
      <alignment horizontal="center" vertical="center"/>
    </xf>
    <xf numFmtId="0" fontId="123" fillId="0" borderId="0">
      <alignment horizontal="center" vertical="center"/>
    </xf>
    <xf numFmtId="0" fontId="114" fillId="0" borderId="1">
      <alignment horizontal="center"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114" fillId="0" borderId="1">
      <alignment horizontal="center" vertical="center"/>
    </xf>
    <xf numFmtId="0" fontId="114" fillId="0" borderId="1">
      <alignment horizontal="center" vertical="center"/>
    </xf>
    <xf numFmtId="0" fontId="119" fillId="77" borderId="0">
      <alignment horizontal="left" vertical="center"/>
    </xf>
    <xf numFmtId="0" fontId="114" fillId="0" borderId="1">
      <alignment horizontal="center" vertical="center"/>
    </xf>
    <xf numFmtId="0" fontId="114" fillId="78" borderId="0">
      <alignment horizontal="left" vertical="top"/>
    </xf>
    <xf numFmtId="0" fontId="119" fillId="0" borderId="0">
      <alignment horizontal="left" vertical="top"/>
    </xf>
    <xf numFmtId="0" fontId="124" fillId="0" borderId="0">
      <alignment horizontal="left" vertical="top"/>
    </xf>
    <xf numFmtId="0" fontId="114" fillId="0" borderId="0">
      <alignment horizontal="left" vertical="top"/>
    </xf>
    <xf numFmtId="0" fontId="114" fillId="0" borderId="1">
      <alignment horizontal="center" vertical="center"/>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14" fillId="76" borderId="0">
      <alignment horizontal="center" vertical="center"/>
    </xf>
    <xf numFmtId="0" fontId="114" fillId="0" borderId="0">
      <alignment horizontal="left" vertical="top"/>
    </xf>
    <xf numFmtId="0" fontId="114" fillId="0" borderId="0">
      <alignment horizontal="left" vertical="top"/>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0">
      <alignment horizontal="left" vertical="top"/>
    </xf>
    <xf numFmtId="0" fontId="119"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0">
      <alignment horizontal="left" vertical="top"/>
    </xf>
    <xf numFmtId="0" fontId="114" fillId="76" borderId="0">
      <alignment horizontal="left" vertical="center"/>
    </xf>
    <xf numFmtId="0" fontId="125" fillId="76" borderId="0">
      <alignment horizontal="left" vertical="center"/>
    </xf>
    <xf numFmtId="0" fontId="119" fillId="0" borderId="1">
      <alignment horizontal="left" vertical="top"/>
    </xf>
    <xf numFmtId="183" fontId="119" fillId="0" borderId="0">
      <alignment horizontal="center" vertical="center"/>
    </xf>
    <xf numFmtId="0" fontId="20" fillId="0" borderId="0"/>
    <xf numFmtId="0" fontId="29" fillId="78" borderId="0">
      <alignment horizontal="center" vertical="center"/>
    </xf>
    <xf numFmtId="0" fontId="119" fillId="0" borderId="1">
      <alignment horizontal="center" vertical="center"/>
    </xf>
    <xf numFmtId="0" fontId="119" fillId="0" borderId="1">
      <alignment horizontal="right" vertical="center"/>
    </xf>
    <xf numFmtId="0" fontId="119" fillId="0" borderId="1">
      <alignment horizontal="left" vertical="center"/>
    </xf>
    <xf numFmtId="0" fontId="119" fillId="0" borderId="1">
      <alignment horizontal="right" vertical="center"/>
    </xf>
    <xf numFmtId="0" fontId="119" fillId="0" borderId="1">
      <alignment horizontal="right" vertical="center"/>
    </xf>
    <xf numFmtId="0" fontId="119" fillId="0" borderId="0">
      <alignment horizontal="left" vertical="center"/>
    </xf>
    <xf numFmtId="0" fontId="119" fillId="0" borderId="1">
      <alignment horizontal="right" vertical="center"/>
    </xf>
    <xf numFmtId="0" fontId="119" fillId="0" borderId="0">
      <alignment horizontal="center" vertical="center"/>
    </xf>
    <xf numFmtId="0" fontId="119" fillId="0" borderId="0">
      <alignment horizontal="left" vertical="top"/>
    </xf>
    <xf numFmtId="0" fontId="119" fillId="0" borderId="0">
      <alignment horizontal="center" vertical="center"/>
    </xf>
    <xf numFmtId="0" fontId="123" fillId="0" borderId="0">
      <alignment horizontal="center" vertical="center"/>
    </xf>
    <xf numFmtId="0" fontId="114" fillId="0" borderId="1">
      <alignment horizontal="left" vertical="top"/>
    </xf>
    <xf numFmtId="0" fontId="3" fillId="0" borderId="2">
      <alignment horizontal="left" vertical="top"/>
    </xf>
    <xf numFmtId="0" fontId="3" fillId="0" borderId="2">
      <alignment horizontal="left" vertical="top"/>
    </xf>
    <xf numFmtId="0" fontId="3" fillId="0" borderId="2">
      <alignment horizontal="left" vertical="top"/>
    </xf>
    <xf numFmtId="0" fontId="3" fillId="0" borderId="2">
      <alignment horizontal="left" vertical="top"/>
    </xf>
    <xf numFmtId="0" fontId="3" fillId="0" borderId="2">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3" fillId="0" borderId="2">
      <alignment horizontal="left" vertical="top"/>
    </xf>
    <xf numFmtId="0" fontId="3" fillId="0" borderId="2">
      <alignment horizontal="left" vertical="top"/>
    </xf>
    <xf numFmtId="0" fontId="3" fillId="0" borderId="2">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9" fillId="77" borderId="0">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76" borderId="0">
      <alignment horizontal="right"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184"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0">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184"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76" borderId="0">
      <alignment horizontal="right" vertical="center"/>
    </xf>
    <xf numFmtId="0" fontId="114" fillId="0" borderId="0">
      <alignment horizontal="center" vertical="center"/>
    </xf>
    <xf numFmtId="0" fontId="29" fillId="76" borderId="0">
      <alignment horizontal="right" vertical="center"/>
    </xf>
    <xf numFmtId="0" fontId="114" fillId="76" borderId="0">
      <alignment horizontal="right" vertical="center"/>
    </xf>
    <xf numFmtId="0" fontId="119" fillId="0" borderId="1">
      <alignment horizontal="center" vertical="top"/>
    </xf>
    <xf numFmtId="0" fontId="119" fillId="0" borderId="0">
      <alignment horizontal="center" vertical="center"/>
    </xf>
    <xf numFmtId="183" fontId="119" fillId="0" borderId="0">
      <alignment horizontal="center" vertical="center"/>
    </xf>
    <xf numFmtId="0" fontId="114" fillId="0" borderId="0">
      <alignment horizontal="center" vertical="center"/>
    </xf>
    <xf numFmtId="183" fontId="114" fillId="0" borderId="0">
      <alignment horizontal="center" vertical="center"/>
    </xf>
    <xf numFmtId="0" fontId="119" fillId="0" borderId="0">
      <alignment horizontal="left" vertical="top"/>
    </xf>
    <xf numFmtId="0" fontId="119" fillId="0" borderId="0">
      <alignment horizontal="center" vertical="center"/>
    </xf>
    <xf numFmtId="0" fontId="114" fillId="0" borderId="1">
      <alignment horizontal="center" vertical="center"/>
    </xf>
    <xf numFmtId="0" fontId="114" fillId="76" borderId="0">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9" fillId="0" borderId="1">
      <alignment horizontal="center" vertical="top"/>
    </xf>
    <xf numFmtId="0" fontId="119" fillId="0" borderId="0">
      <alignment horizontal="center" vertical="center"/>
    </xf>
    <xf numFmtId="0" fontId="119" fillId="0" borderId="0">
      <alignment horizontal="left" vertical="center"/>
    </xf>
    <xf numFmtId="0" fontId="124" fillId="76" borderId="0">
      <alignment horizontal="left" vertical="top"/>
    </xf>
    <xf numFmtId="0" fontId="119" fillId="0" borderId="0">
      <alignment horizontal="left" vertical="center"/>
    </xf>
    <xf numFmtId="0" fontId="126" fillId="0" borderId="0">
      <alignment horizontal="center" vertical="center"/>
    </xf>
    <xf numFmtId="0" fontId="126" fillId="0" borderId="0">
      <alignment horizontal="center" vertical="center"/>
    </xf>
    <xf numFmtId="183" fontId="126" fillId="0" borderId="0">
      <alignment horizontal="center" vertical="center"/>
    </xf>
    <xf numFmtId="0" fontId="119" fillId="0" borderId="0">
      <alignment horizontal="left" vertical="center"/>
    </xf>
    <xf numFmtId="0" fontId="123" fillId="0" borderId="0">
      <alignment horizontal="left" vertical="center"/>
    </xf>
    <xf numFmtId="0" fontId="114" fillId="0" borderId="1">
      <alignment horizontal="center" vertical="top"/>
    </xf>
    <xf numFmtId="0" fontId="3" fillId="0" borderId="9">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27" fillId="77" borderId="0">
      <alignment horizontal="left" vertical="center"/>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184"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9"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184" fontId="114" fillId="0" borderId="1">
      <alignment horizontal="left" vertical="top"/>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9"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76" borderId="0">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184"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24" fillId="76" borderId="0">
      <alignment horizontal="left" vertical="top"/>
    </xf>
    <xf numFmtId="0" fontId="114" fillId="76" borderId="0">
      <alignment horizontal="center" vertical="center"/>
    </xf>
    <xf numFmtId="0" fontId="114" fillId="76" borderId="0">
      <alignment horizontal="center" vertical="center"/>
    </xf>
    <xf numFmtId="0" fontId="114" fillId="76" borderId="0">
      <alignment horizontal="center" vertical="center"/>
    </xf>
    <xf numFmtId="0" fontId="29" fillId="78" borderId="0">
      <alignment horizontal="right"/>
    </xf>
    <xf numFmtId="0" fontId="114" fillId="76" borderId="0">
      <alignment horizontal="center" vertical="center"/>
    </xf>
    <xf numFmtId="0" fontId="119" fillId="0" borderId="1">
      <alignment horizontal="center" vertical="center"/>
    </xf>
    <xf numFmtId="0" fontId="128" fillId="76" borderId="0">
      <alignment horizontal="center" vertical="top"/>
    </xf>
    <xf numFmtId="183" fontId="119" fillId="0" borderId="0">
      <alignment horizontal="center" vertical="center"/>
    </xf>
    <xf numFmtId="0" fontId="128" fillId="76" borderId="0">
      <alignment horizontal="center" vertical="top"/>
    </xf>
    <xf numFmtId="0" fontId="119" fillId="0" borderId="0">
      <alignment horizontal="center" vertical="center"/>
    </xf>
    <xf numFmtId="0" fontId="119" fillId="0" borderId="0">
      <alignment horizontal="left" vertical="center"/>
    </xf>
    <xf numFmtId="0" fontId="119" fillId="0" borderId="0">
      <alignment horizontal="left" vertical="center"/>
    </xf>
    <xf numFmtId="0" fontId="119" fillId="0" borderId="0">
      <alignment horizontal="center" vertical="center"/>
    </xf>
    <xf numFmtId="0" fontId="123" fillId="0" borderId="0">
      <alignment horizontal="right" vertical="center"/>
    </xf>
    <xf numFmtId="0" fontId="114" fillId="0" borderId="1">
      <alignment horizontal="center" vertical="top"/>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29" fillId="76" borderId="0">
      <alignment horizontal="right"/>
    </xf>
    <xf numFmtId="0" fontId="114" fillId="0" borderId="1">
      <alignment horizontal="center"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26"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26"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184" fontId="114" fillId="0" borderId="1">
      <alignment horizontal="center" vertical="top"/>
    </xf>
    <xf numFmtId="0" fontId="114" fillId="0" borderId="1">
      <alignment horizontal="center" vertical="top"/>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top"/>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top"/>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top"/>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top"/>
    </xf>
    <xf numFmtId="0" fontId="126"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25" fillId="76" borderId="0">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26" fillId="0" borderId="1">
      <alignment horizontal="center"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26" fillId="0" borderId="1">
      <alignment horizontal="center"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184"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28" fillId="76" borderId="0">
      <alignment horizontal="center" vertical="top"/>
    </xf>
    <xf numFmtId="0" fontId="124" fillId="0" borderId="0">
      <alignment horizontal="center" vertical="center"/>
    </xf>
    <xf numFmtId="0" fontId="114" fillId="76" borderId="0">
      <alignment horizontal="center" vertical="center"/>
    </xf>
    <xf numFmtId="0" fontId="114" fillId="76" borderId="0">
      <alignment horizontal="center" vertical="center"/>
    </xf>
    <xf numFmtId="0" fontId="114" fillId="0" borderId="1">
      <alignment horizontal="left" vertical="center"/>
    </xf>
    <xf numFmtId="0" fontId="119" fillId="0" borderId="1">
      <alignment horizontal="left" vertical="center"/>
    </xf>
    <xf numFmtId="0" fontId="119" fillId="0" borderId="0">
      <alignment horizontal="left" vertical="center"/>
    </xf>
    <xf numFmtId="0" fontId="119" fillId="0" borderId="0">
      <alignment horizontal="center" vertical="center"/>
    </xf>
    <xf numFmtId="183" fontId="119" fillId="0" borderId="0">
      <alignment horizontal="center" vertical="center"/>
    </xf>
    <xf numFmtId="0" fontId="123" fillId="0" borderId="0">
      <alignment horizontal="left" vertical="top"/>
    </xf>
    <xf numFmtId="0" fontId="114" fillId="0" borderId="1">
      <alignment horizontal="center"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114" fillId="0" borderId="1">
      <alignment horizontal="center" vertical="center"/>
    </xf>
    <xf numFmtId="0" fontId="114" fillId="0" borderId="1">
      <alignment horizontal="center" vertical="center"/>
    </xf>
    <xf numFmtId="0" fontId="114" fillId="76" borderId="0">
      <alignment horizontal="center" vertical="top"/>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184"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9"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184" fontId="114" fillId="0" borderId="1">
      <alignment horizontal="center" vertical="top"/>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9"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25" fillId="76" borderId="0">
      <alignment horizontal="left"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184"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184" fontId="114" fillId="0" borderId="1">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184"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184"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0">
      <alignment horizontal="left" vertical="center"/>
    </xf>
    <xf numFmtId="0" fontId="114" fillId="0" borderId="0">
      <alignment horizontal="left" vertical="center"/>
    </xf>
    <xf numFmtId="0" fontId="114" fillId="0" borderId="0">
      <alignment horizontal="left" vertical="center"/>
    </xf>
    <xf numFmtId="0" fontId="125" fillId="76" borderId="0">
      <alignment horizontal="left" vertical="center"/>
    </xf>
    <xf numFmtId="0" fontId="114" fillId="0" borderId="1">
      <alignment horizontal="right" vertical="center"/>
    </xf>
    <xf numFmtId="0" fontId="20" fillId="0" borderId="0"/>
    <xf numFmtId="0" fontId="119" fillId="0" borderId="0">
      <alignment horizontal="right" vertical="center"/>
    </xf>
    <xf numFmtId="0" fontId="119" fillId="0" borderId="0">
      <alignment horizontal="center" vertical="center"/>
    </xf>
    <xf numFmtId="0" fontId="119" fillId="0" borderId="0">
      <alignment horizontal="center" vertical="center"/>
    </xf>
    <xf numFmtId="0" fontId="119" fillId="0" borderId="0">
      <alignment horizontal="center" vertical="center"/>
    </xf>
    <xf numFmtId="0" fontId="119" fillId="0" borderId="26" applyNumberFormat="0" applyProtection="0">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25" fillId="76" borderId="0">
      <alignment horizontal="lef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184"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29" fillId="76" borderId="0">
      <alignment horizontal="left" vertical="top"/>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184"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184"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184"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0">
      <alignment horizontal="right" vertical="center"/>
    </xf>
    <xf numFmtId="0" fontId="114" fillId="0" borderId="0">
      <alignment horizontal="left" vertical="center"/>
    </xf>
    <xf numFmtId="0" fontId="114" fillId="0" borderId="0">
      <alignment horizontal="right" vertical="center"/>
    </xf>
    <xf numFmtId="0" fontId="29" fillId="76" borderId="0">
      <alignment horizontal="left" vertical="top"/>
    </xf>
    <xf numFmtId="0" fontId="119" fillId="0" borderId="1">
      <alignment horizontal="center" vertical="center"/>
    </xf>
    <xf numFmtId="0" fontId="119" fillId="0" borderId="0">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29" fillId="0" borderId="0">
      <alignment horizontal="left" vertical="top"/>
    </xf>
    <xf numFmtId="0" fontId="128" fillId="0" borderId="0">
      <alignment horizontal="left" vertical="top"/>
    </xf>
    <xf numFmtId="0" fontId="124" fillId="76" borderId="0">
      <alignment horizontal="left" vertical="top"/>
    </xf>
    <xf numFmtId="0" fontId="119" fillId="0" borderId="1">
      <alignment horizontal="left" vertical="center"/>
    </xf>
    <xf numFmtId="0" fontId="119" fillId="0" borderId="0">
      <alignment horizontal="left" vertical="top"/>
    </xf>
    <xf numFmtId="0" fontId="119" fillId="0" borderId="0">
      <alignment horizontal="left" vertical="top"/>
    </xf>
    <xf numFmtId="0" fontId="119" fillId="0" borderId="0">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0">
      <alignment horizontal="left" vertical="top"/>
    </xf>
    <xf numFmtId="0" fontId="114" fillId="0" borderId="1">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184"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184"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184"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4">
      <alignment horizontal="left" vertical="center"/>
    </xf>
    <xf numFmtId="0" fontId="124" fillId="76" borderId="0">
      <alignment horizontal="left" vertical="top"/>
    </xf>
    <xf numFmtId="0" fontId="114" fillId="0" borderId="1">
      <alignment horizontal="lef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0">
      <alignment horizontal="left" vertical="top"/>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4">
      <alignment horizontal="left" vertical="center"/>
    </xf>
    <xf numFmtId="0" fontId="128" fillId="0" borderId="0">
      <alignment horizontal="left" vertical="top"/>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184"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184" fontId="119" fillId="0" borderId="6">
      <alignment horizontal="right" vertical="center"/>
    </xf>
    <xf numFmtId="0" fontId="119" fillId="0" borderId="6">
      <alignment horizontal="right" vertical="center"/>
    </xf>
    <xf numFmtId="0" fontId="119" fillId="0" borderId="6">
      <alignment horizontal="right" vertical="center"/>
    </xf>
    <xf numFmtId="0" fontId="114" fillId="0" borderId="0">
      <alignment horizontal="left" vertical="top"/>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0">
      <alignment horizontal="left" vertical="center"/>
    </xf>
    <xf numFmtId="0" fontId="124" fillId="76" borderId="0">
      <alignment horizontal="left" vertical="top"/>
    </xf>
    <xf numFmtId="0" fontId="29" fillId="0" borderId="0">
      <alignment horizontal="left" vertical="top"/>
    </xf>
    <xf numFmtId="0" fontId="114" fillId="0" borderId="1">
      <alignment horizontal="right" vertical="center"/>
    </xf>
    <xf numFmtId="0" fontId="125" fillId="76" borderId="0">
      <alignment horizontal="left" vertical="top"/>
    </xf>
    <xf numFmtId="0" fontId="29" fillId="0" borderId="0">
      <alignment horizontal="left" vertical="top"/>
    </xf>
    <xf numFmtId="0" fontId="119" fillId="0" borderId="0">
      <alignment horizontal="center" vertical="center"/>
    </xf>
    <xf numFmtId="0" fontId="125" fillId="76" borderId="0">
      <alignment horizontal="left" vertical="top"/>
    </xf>
    <xf numFmtId="0" fontId="29" fillId="0" borderId="2">
      <alignment horizontal="left" vertical="top"/>
    </xf>
    <xf numFmtId="0" fontId="114" fillId="78" borderId="0">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184" fontId="29" fillId="0" borderId="2">
      <alignment horizontal="left" vertical="top"/>
    </xf>
    <xf numFmtId="0" fontId="114" fillId="0" borderId="6">
      <alignment horizontal="right" vertical="center"/>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14" fillId="0" borderId="6">
      <alignment horizontal="right" vertical="center"/>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29" fillId="0" borderId="2">
      <alignment horizontal="left" vertical="top"/>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29" fillId="0" borderId="2">
      <alignment horizontal="left" vertical="top"/>
    </xf>
    <xf numFmtId="0" fontId="29" fillId="0" borderId="2">
      <alignment horizontal="left" vertical="top"/>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184"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0">
      <alignment horizontal="left" vertical="top"/>
    </xf>
    <xf numFmtId="0" fontId="119" fillId="0" borderId="0">
      <alignment horizontal="left" vertical="top"/>
    </xf>
    <xf numFmtId="0" fontId="119" fillId="0" borderId="0">
      <alignment horizontal="left" vertical="top"/>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184"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184"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0">
      <alignment horizontal="left" vertical="top"/>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184"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25" fillId="76" borderId="0">
      <alignment horizontal="left" vertical="top"/>
    </xf>
    <xf numFmtId="0" fontId="114" fillId="0" borderId="0">
      <alignment horizontal="left" vertical="center"/>
    </xf>
    <xf numFmtId="0" fontId="119" fillId="0" borderId="1">
      <alignment horizontal="right" vertical="center"/>
    </xf>
    <xf numFmtId="0" fontId="119" fillId="0" borderId="0">
      <alignment horizontal="left" vertical="top"/>
    </xf>
    <xf numFmtId="0" fontId="125" fillId="76" borderId="0">
      <alignment horizontal="left" vertical="top"/>
    </xf>
    <xf numFmtId="0" fontId="119" fillId="0" borderId="0">
      <alignment horizontal="left" vertical="top"/>
    </xf>
    <xf numFmtId="0" fontId="125" fillId="76" borderId="0">
      <alignment horizontal="left" vertical="top"/>
    </xf>
    <xf numFmtId="0" fontId="119" fillId="0" borderId="0">
      <alignment horizontal="left" vertical="top"/>
    </xf>
    <xf numFmtId="0" fontId="29" fillId="0" borderId="2">
      <alignment horizontal="left" vertical="top"/>
    </xf>
    <xf numFmtId="0" fontId="114" fillId="76" borderId="0">
      <alignment horizontal="center" vertical="top"/>
    </xf>
    <xf numFmtId="0" fontId="29" fillId="0" borderId="0">
      <alignment horizontal="left" vertical="top"/>
    </xf>
    <xf numFmtId="0" fontId="114" fillId="0" borderId="0">
      <alignment horizontal="left" vertical="center"/>
    </xf>
    <xf numFmtId="0" fontId="119" fillId="0" borderId="1">
      <alignment horizontal="right" vertical="center"/>
    </xf>
    <xf numFmtId="0" fontId="114" fillId="0" borderId="0">
      <alignment horizontal="left" vertical="top"/>
    </xf>
    <xf numFmtId="0" fontId="114" fillId="0" borderId="0">
      <alignment horizontal="left" vertical="top"/>
    </xf>
    <xf numFmtId="0" fontId="114" fillId="78" borderId="0">
      <alignment horizontal="right" vertical="center"/>
    </xf>
    <xf numFmtId="0" fontId="119" fillId="0" borderId="0">
      <alignment horizontal="left" vertical="top"/>
    </xf>
    <xf numFmtId="0" fontId="29" fillId="0" borderId="0">
      <alignment horizontal="left" vertical="top"/>
    </xf>
    <xf numFmtId="0" fontId="114" fillId="0" borderId="0">
      <alignment horizontal="left" vertical="top"/>
    </xf>
    <xf numFmtId="0" fontId="114" fillId="76" borderId="0">
      <alignment horizontal="center"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184"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184" fontId="114" fillId="0" borderId="6">
      <alignment horizontal="right" vertical="center"/>
    </xf>
    <xf numFmtId="0" fontId="114" fillId="0" borderId="6">
      <alignment horizontal="right" vertical="center"/>
    </xf>
    <xf numFmtId="0" fontId="114" fillId="0" borderId="6">
      <alignment horizontal="right" vertical="center"/>
    </xf>
    <xf numFmtId="0" fontId="128" fillId="0" borderId="0">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76" borderId="0">
      <alignment horizontal="center" vertical="top"/>
    </xf>
    <xf numFmtId="0" fontId="114" fillId="76" borderId="0">
      <alignment horizontal="center" vertical="top"/>
    </xf>
    <xf numFmtId="0" fontId="114" fillId="76" borderId="0">
      <alignment horizontal="center" vertical="top"/>
    </xf>
    <xf numFmtId="0" fontId="114" fillId="76" borderId="0">
      <alignment horizontal="center" vertical="top"/>
    </xf>
    <xf numFmtId="0" fontId="114" fillId="76" borderId="0">
      <alignment horizontal="center" vertical="top"/>
    </xf>
    <xf numFmtId="0" fontId="114" fillId="0" borderId="0">
      <alignment horizontal="left" vertical="top"/>
    </xf>
    <xf numFmtId="0" fontId="129" fillId="0" borderId="0">
      <alignment horizontal="left" vertical="top"/>
    </xf>
    <xf numFmtId="0" fontId="114" fillId="78" borderId="0">
      <alignment horizontal="right" vertical="top"/>
    </xf>
    <xf numFmtId="0" fontId="114" fillId="0" borderId="0">
      <alignment horizontal="right" vertical="top"/>
    </xf>
    <xf numFmtId="0" fontId="114" fillId="0" borderId="0">
      <alignment horizontal="left" vertical="top"/>
    </xf>
    <xf numFmtId="0" fontId="29" fillId="0" borderId="0">
      <alignment horizontal="left" vertical="top"/>
    </xf>
    <xf numFmtId="0" fontId="114" fillId="0" borderId="0">
      <alignment horizontal="left" vertical="top"/>
    </xf>
    <xf numFmtId="0" fontId="114" fillId="0" borderId="0">
      <alignment horizontal="left" vertical="top"/>
    </xf>
    <xf numFmtId="0" fontId="124" fillId="76" borderId="0">
      <alignment horizontal="left" vertical="top"/>
    </xf>
    <xf numFmtId="0" fontId="20" fillId="0" borderId="0"/>
    <xf numFmtId="0" fontId="20" fillId="0" borderId="0"/>
    <xf numFmtId="0" fontId="20" fillId="0" borderId="0"/>
    <xf numFmtId="0" fontId="20" fillId="0" borderId="0"/>
    <xf numFmtId="0" fontId="20" fillId="0" borderId="0"/>
    <xf numFmtId="0" fontId="124" fillId="76" borderId="0">
      <alignment horizontal="left" vertical="top"/>
    </xf>
    <xf numFmtId="0" fontId="119" fillId="0" borderId="0">
      <alignment horizontal="left" vertical="center"/>
    </xf>
    <xf numFmtId="0" fontId="123" fillId="0" borderId="0">
      <alignment horizontal="left" vertical="center"/>
    </xf>
    <xf numFmtId="0" fontId="3" fillId="0" borderId="0">
      <alignment horizontal="left" vertical="center"/>
    </xf>
    <xf numFmtId="0" fontId="119" fillId="77" borderId="0">
      <alignment horizontal="center" vertical="center"/>
    </xf>
    <xf numFmtId="0" fontId="128" fillId="76" borderId="0">
      <alignment horizontal="center" vertical="center"/>
    </xf>
    <xf numFmtId="0" fontId="114" fillId="76" borderId="0">
      <alignment horizontal="center" vertical="center"/>
    </xf>
    <xf numFmtId="0" fontId="128" fillId="58" borderId="0" applyNumberFormat="0" applyBorder="0" applyProtection="0">
      <alignment horizontal="center" vertical="center"/>
    </xf>
    <xf numFmtId="0" fontId="114" fillId="76" borderId="0">
      <alignment horizontal="center" vertical="center"/>
    </xf>
    <xf numFmtId="0" fontId="128" fillId="76" borderId="0">
      <alignment horizontal="center" vertical="center"/>
    </xf>
    <xf numFmtId="0" fontId="119" fillId="0" borderId="0">
      <alignment horizontal="left" vertical="center"/>
    </xf>
    <xf numFmtId="183" fontId="119" fillId="0" borderId="0">
      <alignment horizontal="left" vertical="center"/>
    </xf>
    <xf numFmtId="0" fontId="114" fillId="0" borderId="0">
      <alignment horizontal="left" vertical="center"/>
    </xf>
    <xf numFmtId="0" fontId="114" fillId="0" borderId="0">
      <alignment horizontal="left" vertical="top"/>
    </xf>
    <xf numFmtId="0" fontId="114" fillId="0" borderId="0">
      <alignment horizontal="left" vertical="center"/>
    </xf>
    <xf numFmtId="0" fontId="114" fillId="0" borderId="0">
      <alignment horizontal="left" vertical="top"/>
    </xf>
    <xf numFmtId="0" fontId="114" fillId="0" borderId="0">
      <alignment horizontal="left" vertical="center"/>
    </xf>
    <xf numFmtId="0" fontId="114" fillId="76" borderId="0">
      <alignment horizontal="center" vertical="center"/>
    </xf>
    <xf numFmtId="0" fontId="114" fillId="76" borderId="0">
      <alignment horizontal="center" vertical="center"/>
    </xf>
    <xf numFmtId="0" fontId="119" fillId="0" borderId="0">
      <alignment horizontal="left" vertical="top"/>
    </xf>
    <xf numFmtId="0" fontId="114" fillId="76" borderId="0">
      <alignment horizontal="center" vertical="center"/>
    </xf>
    <xf numFmtId="0" fontId="119" fillId="0" borderId="0">
      <alignment horizontal="left" vertical="center"/>
    </xf>
    <xf numFmtId="0" fontId="119" fillId="0" borderId="0">
      <alignment horizontal="left" vertical="center"/>
    </xf>
    <xf numFmtId="0" fontId="130" fillId="78" borderId="0">
      <alignment horizontal="center" vertical="center"/>
    </xf>
    <xf numFmtId="0" fontId="114" fillId="0" borderId="0">
      <alignment horizontal="left" vertical="top"/>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76" borderId="0">
      <alignment horizontal="left" vertical="top"/>
    </xf>
    <xf numFmtId="0" fontId="20" fillId="0" borderId="0"/>
    <xf numFmtId="0" fontId="119" fillId="0" borderId="0">
      <alignment horizontal="left" vertical="top"/>
    </xf>
    <xf numFmtId="0" fontId="29" fillId="78" borderId="0">
      <alignment horizontal="left" vertical="top"/>
    </xf>
    <xf numFmtId="0" fontId="114" fillId="76" borderId="0">
      <alignment horizontal="left" vertical="top"/>
    </xf>
    <xf numFmtId="0" fontId="114" fillId="78" borderId="0">
      <alignment horizontal="left" vertical="center"/>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9" fillId="0" borderId="0">
      <alignment horizontal="left" vertical="top"/>
    </xf>
    <xf numFmtId="0" fontId="117" fillId="0" borderId="0">
      <alignment horizontal="right" vertical="center"/>
    </xf>
    <xf numFmtId="0" fontId="114" fillId="78" borderId="0">
      <alignment horizontal="left" vertical="center"/>
    </xf>
    <xf numFmtId="0" fontId="29" fillId="78" borderId="0">
      <alignment horizontal="left" vertical="top"/>
    </xf>
    <xf numFmtId="0" fontId="119" fillId="0" borderId="0">
      <alignment horizontal="left" vertical="top"/>
    </xf>
    <xf numFmtId="0" fontId="116" fillId="0" borderId="0">
      <alignment horizontal="left" vertical="center"/>
    </xf>
    <xf numFmtId="0" fontId="114" fillId="0" borderId="0">
      <alignment horizontal="left" vertical="center"/>
    </xf>
    <xf numFmtId="0" fontId="119" fillId="0" borderId="0">
      <alignment horizontal="left" vertical="center"/>
    </xf>
    <xf numFmtId="0" fontId="29" fillId="0" borderId="0">
      <alignment horizontal="left" vertical="top"/>
    </xf>
    <xf numFmtId="0" fontId="131" fillId="0" borderId="0">
      <alignment horizontal="center" vertical="top"/>
    </xf>
    <xf numFmtId="0" fontId="119" fillId="0" borderId="0">
      <alignment horizontal="left" vertical="top"/>
    </xf>
    <xf numFmtId="0" fontId="132" fillId="0" borderId="0">
      <alignment horizontal="center" vertical="center"/>
    </xf>
    <xf numFmtId="0" fontId="132" fillId="0" borderId="0">
      <alignment horizontal="center" vertical="center"/>
    </xf>
    <xf numFmtId="0" fontId="119" fillId="0" borderId="0">
      <alignment horizontal="center" vertical="top"/>
    </xf>
    <xf numFmtId="0" fontId="119" fillId="0" borderId="0">
      <alignment horizontal="center" vertical="top"/>
    </xf>
    <xf numFmtId="0" fontId="126" fillId="0" borderId="0">
      <alignment horizontal="left" vertical="top"/>
    </xf>
    <xf numFmtId="0" fontId="126" fillId="0" borderId="0">
      <alignment horizontal="left" vertical="top"/>
    </xf>
    <xf numFmtId="0" fontId="119" fillId="0" borderId="0">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6" fillId="0" borderId="0">
      <alignment horizontal="left"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0">
      <alignment horizontal="left" vertical="center"/>
    </xf>
    <xf numFmtId="0" fontId="124" fillId="76" borderId="0">
      <alignment horizontal="center" vertical="center"/>
    </xf>
    <xf numFmtId="0" fontId="119" fillId="0" borderId="0">
      <alignment horizontal="center" vertical="center"/>
    </xf>
    <xf numFmtId="0" fontId="129" fillId="0" borderId="0">
      <alignment horizontal="left" vertical="top"/>
    </xf>
    <xf numFmtId="0" fontId="123" fillId="0" borderId="0">
      <alignment horizontal="left" vertical="top"/>
    </xf>
    <xf numFmtId="0" fontId="128" fillId="0" borderId="0">
      <alignment horizontal="left" vertical="top"/>
    </xf>
    <xf numFmtId="0" fontId="3" fillId="0" borderId="0">
      <alignment horizontal="left" vertical="top"/>
    </xf>
    <xf numFmtId="0" fontId="133" fillId="77" borderId="0">
      <alignment horizontal="center" vertical="center"/>
    </xf>
    <xf numFmtId="0" fontId="130" fillId="76" borderId="0">
      <alignment horizontal="center" vertical="center"/>
    </xf>
    <xf numFmtId="0" fontId="119" fillId="0" borderId="0">
      <alignment horizontal="left" vertical="top"/>
    </xf>
    <xf numFmtId="0" fontId="114" fillId="78" borderId="0">
      <alignment horizontal="center" vertical="center"/>
    </xf>
    <xf numFmtId="0" fontId="114" fillId="0" borderId="0">
      <alignment horizontal="center" vertical="center"/>
    </xf>
    <xf numFmtId="0" fontId="114" fillId="0" borderId="0">
      <alignment horizontal="left" vertical="top"/>
    </xf>
    <xf numFmtId="0" fontId="114" fillId="0" borderId="0">
      <alignment horizontal="center" vertical="center"/>
    </xf>
    <xf numFmtId="0" fontId="114" fillId="0" borderId="0">
      <alignment horizontal="left" vertical="top"/>
    </xf>
    <xf numFmtId="0" fontId="114" fillId="0" borderId="0">
      <alignment horizontal="left" vertical="top"/>
    </xf>
    <xf numFmtId="0" fontId="29" fillId="76" borderId="0">
      <alignment horizontal="center" vertical="center"/>
    </xf>
    <xf numFmtId="0" fontId="130" fillId="76" borderId="0">
      <alignment horizontal="center" vertical="center"/>
    </xf>
    <xf numFmtId="0" fontId="29" fillId="76" borderId="0">
      <alignment horizontal="center" vertical="center"/>
    </xf>
    <xf numFmtId="0" fontId="130" fillId="76" borderId="0">
      <alignment horizontal="center" vertical="center"/>
    </xf>
    <xf numFmtId="0" fontId="130" fillId="76" borderId="0">
      <alignment horizontal="center" vertical="center"/>
    </xf>
    <xf numFmtId="0" fontId="130" fillId="76" borderId="0">
      <alignment horizontal="center" vertical="center"/>
    </xf>
    <xf numFmtId="0" fontId="114" fillId="0" borderId="0">
      <alignment horizontal="center" vertical="center"/>
    </xf>
    <xf numFmtId="0" fontId="130" fillId="76" borderId="0">
      <alignment horizontal="center" vertical="center"/>
    </xf>
    <xf numFmtId="0" fontId="128" fillId="0" borderId="0">
      <alignment horizontal="left" vertical="top"/>
    </xf>
    <xf numFmtId="0" fontId="130" fillId="76" borderId="0">
      <alignment horizontal="center" vertical="center"/>
    </xf>
    <xf numFmtId="0" fontId="128" fillId="0" borderId="0">
      <alignment horizontal="left" vertical="top"/>
    </xf>
    <xf numFmtId="0" fontId="130" fillId="76" borderId="0">
      <alignment horizontal="center" vertical="center"/>
    </xf>
    <xf numFmtId="0" fontId="29" fillId="76" borderId="0">
      <alignment horizontal="center" vertical="center"/>
    </xf>
    <xf numFmtId="0" fontId="114" fillId="0" borderId="0">
      <alignment horizontal="left" vertical="top"/>
    </xf>
    <xf numFmtId="0" fontId="119" fillId="0" borderId="0">
      <alignment horizontal="left" vertical="top"/>
    </xf>
    <xf numFmtId="0" fontId="114" fillId="0" borderId="0">
      <alignment horizontal="left" vertical="top"/>
    </xf>
    <xf numFmtId="0" fontId="114" fillId="0" borderId="0">
      <alignment horizontal="center" vertical="center"/>
    </xf>
    <xf numFmtId="0" fontId="114" fillId="0" borderId="0">
      <alignment horizontal="left" vertical="top"/>
    </xf>
    <xf numFmtId="0" fontId="119" fillId="0" borderId="0">
      <alignment horizontal="left" vertical="top"/>
    </xf>
    <xf numFmtId="0" fontId="128" fillId="0" borderId="0">
      <alignment horizontal="left" vertical="top"/>
    </xf>
    <xf numFmtId="0" fontId="114" fillId="0" borderId="0">
      <alignment horizontal="left" vertical="top"/>
    </xf>
    <xf numFmtId="0" fontId="114" fillId="0" borderId="0">
      <alignment horizontal="center" vertical="center"/>
    </xf>
    <xf numFmtId="0" fontId="128" fillId="0" borderId="0">
      <alignment horizontal="left" vertical="top"/>
    </xf>
    <xf numFmtId="0" fontId="114" fillId="0" borderId="0">
      <alignment horizontal="left" vertical="top"/>
    </xf>
    <xf numFmtId="0" fontId="128" fillId="0" borderId="0">
      <alignment horizontal="left" vertical="top"/>
    </xf>
    <xf numFmtId="0" fontId="29" fillId="76" borderId="0">
      <alignment horizontal="center" vertical="center"/>
    </xf>
    <xf numFmtId="0" fontId="124" fillId="76" borderId="0">
      <alignment horizontal="center" vertical="center"/>
    </xf>
    <xf numFmtId="0" fontId="130" fillId="78" borderId="0">
      <alignment horizontal="center" vertical="center"/>
    </xf>
    <xf numFmtId="0" fontId="126" fillId="0" borderId="0">
      <alignment horizontal="left" vertical="top"/>
    </xf>
    <xf numFmtId="0" fontId="126" fillId="0" borderId="0">
      <alignment horizontal="left"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0">
      <alignment horizontal="left"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center" vertical="center"/>
    </xf>
    <xf numFmtId="0" fontId="119"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right" vertical="top"/>
    </xf>
    <xf numFmtId="0" fontId="119" fillId="0" borderId="1">
      <alignment horizontal="right" vertical="top"/>
    </xf>
    <xf numFmtId="0" fontId="119" fillId="0" borderId="1">
      <alignment horizontal="right" vertical="top"/>
    </xf>
    <xf numFmtId="0" fontId="119" fillId="0" borderId="1">
      <alignment horizontal="right" vertical="top"/>
    </xf>
    <xf numFmtId="0" fontId="119" fillId="0" borderId="1">
      <alignment horizontal="right" vertical="top"/>
    </xf>
    <xf numFmtId="0" fontId="119" fillId="0" borderId="1">
      <alignment horizontal="right" vertical="top"/>
    </xf>
    <xf numFmtId="0" fontId="119" fillId="0" borderId="1">
      <alignment horizontal="right" vertical="top"/>
    </xf>
    <xf numFmtId="0" fontId="130" fillId="0" borderId="0">
      <alignment horizontal="left" vertical="top"/>
    </xf>
    <xf numFmtId="0" fontId="119" fillId="0" borderId="1">
      <alignment horizontal="left" vertical="center"/>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center"/>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center"/>
    </xf>
    <xf numFmtId="0" fontId="119" fillId="0" borderId="1">
      <alignment horizontal="left" vertical="center"/>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right" vertical="center"/>
    </xf>
    <xf numFmtId="0" fontId="119" fillId="0" borderId="1">
      <alignment horizontal="lef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center" vertical="center"/>
    </xf>
    <xf numFmtId="0" fontId="119" fillId="0" borderId="1">
      <alignment horizontal="right" vertical="center"/>
    </xf>
    <xf numFmtId="0" fontId="119" fillId="0" borderId="1">
      <alignment horizontal="right" vertical="top"/>
    </xf>
    <xf numFmtId="0" fontId="119" fillId="0" borderId="1">
      <alignment horizontal="center" vertical="center"/>
    </xf>
    <xf numFmtId="0" fontId="130" fillId="76" borderId="0">
      <alignment horizontal="center" vertical="center"/>
    </xf>
    <xf numFmtId="0" fontId="129" fillId="0" borderId="0">
      <alignment horizontal="left" vertical="top"/>
    </xf>
    <xf numFmtId="0" fontId="132" fillId="0" borderId="0">
      <alignment horizontal="center" vertical="center"/>
    </xf>
    <xf numFmtId="0" fontId="119" fillId="0" borderId="0">
      <alignment horizontal="center" vertical="top"/>
    </xf>
    <xf numFmtId="0" fontId="132" fillId="0" borderId="0">
      <alignment horizontal="center" vertical="center"/>
    </xf>
    <xf numFmtId="0" fontId="132" fillId="0" borderId="0">
      <alignment horizontal="center" vertical="center"/>
    </xf>
    <xf numFmtId="0" fontId="134" fillId="0" borderId="0">
      <alignment horizontal="center" vertical="center"/>
    </xf>
    <xf numFmtId="0" fontId="5" fillId="0" borderId="0">
      <alignment horizontal="center" vertical="center"/>
    </xf>
    <xf numFmtId="0" fontId="132" fillId="77" borderId="0">
      <alignment horizontal="center" vertical="center"/>
    </xf>
    <xf numFmtId="0" fontId="130" fillId="0" borderId="0">
      <alignment horizontal="center" vertical="center"/>
    </xf>
    <xf numFmtId="0" fontId="114" fillId="78" borderId="0">
      <alignment horizontal="center" vertical="top"/>
    </xf>
    <xf numFmtId="0" fontId="128" fillId="0" borderId="0">
      <alignment horizontal="center" vertical="top"/>
    </xf>
    <xf numFmtId="0" fontId="114" fillId="0" borderId="0">
      <alignment horizontal="center" vertical="top"/>
    </xf>
    <xf numFmtId="0" fontId="130" fillId="0" borderId="0">
      <alignment horizontal="center" vertical="center"/>
    </xf>
    <xf numFmtId="0" fontId="29" fillId="0" borderId="0">
      <alignment horizontal="center" vertical="center"/>
    </xf>
    <xf numFmtId="0" fontId="130" fillId="0" borderId="0">
      <alignment horizontal="center" vertical="center"/>
    </xf>
    <xf numFmtId="0" fontId="124" fillId="76" borderId="0">
      <alignment horizontal="center" vertical="center"/>
    </xf>
    <xf numFmtId="0" fontId="130" fillId="76" borderId="0">
      <alignment horizontal="center" vertical="center"/>
    </xf>
    <xf numFmtId="0" fontId="114" fillId="0" borderId="0">
      <alignment horizontal="center" vertical="top"/>
    </xf>
    <xf numFmtId="0" fontId="130" fillId="76" borderId="0">
      <alignment horizontal="center" vertical="center"/>
    </xf>
    <xf numFmtId="0" fontId="132" fillId="0" borderId="0">
      <alignment horizontal="center" vertical="center"/>
    </xf>
    <xf numFmtId="0" fontId="29" fillId="0" borderId="0">
      <alignment horizontal="center" vertical="center"/>
    </xf>
    <xf numFmtId="183" fontId="132" fillId="0" borderId="0">
      <alignment horizontal="center" vertical="center"/>
    </xf>
    <xf numFmtId="0" fontId="114" fillId="0" borderId="0">
      <alignment horizontal="center" vertical="top"/>
    </xf>
    <xf numFmtId="0" fontId="128" fillId="0" borderId="0">
      <alignment horizontal="center" vertical="top"/>
    </xf>
    <xf numFmtId="0" fontId="130" fillId="0" borderId="0">
      <alignment horizontal="center" vertical="center"/>
    </xf>
    <xf numFmtId="0" fontId="130" fillId="0" borderId="0">
      <alignment horizontal="center" vertical="center"/>
    </xf>
    <xf numFmtId="0" fontId="128" fillId="0" borderId="0">
      <alignment horizontal="center" vertical="top"/>
    </xf>
    <xf numFmtId="0" fontId="29" fillId="0" borderId="0">
      <alignment horizontal="center" vertical="center"/>
    </xf>
    <xf numFmtId="0" fontId="130" fillId="0" borderId="0">
      <alignment horizontal="center" vertical="center"/>
    </xf>
    <xf numFmtId="0" fontId="132" fillId="0" borderId="0">
      <alignment horizontal="center" vertical="center"/>
    </xf>
    <xf numFmtId="0" fontId="130" fillId="0" borderId="0">
      <alignment horizontal="center" vertical="center"/>
    </xf>
    <xf numFmtId="0" fontId="130" fillId="0" borderId="0">
      <alignment horizontal="center" vertical="center"/>
    </xf>
    <xf numFmtId="0" fontId="29" fillId="0" borderId="0">
      <alignment horizontal="center" vertical="center"/>
    </xf>
    <xf numFmtId="0" fontId="114" fillId="0" borderId="0">
      <alignment horizontal="center" vertical="top"/>
    </xf>
    <xf numFmtId="0" fontId="130" fillId="76" borderId="0">
      <alignment horizontal="center" vertical="center"/>
    </xf>
    <xf numFmtId="0" fontId="130" fillId="76" borderId="0">
      <alignment horizontal="center" vertical="center"/>
    </xf>
    <xf numFmtId="0" fontId="29" fillId="78" borderId="0">
      <alignment horizontal="right" vertical="top"/>
    </xf>
    <xf numFmtId="0" fontId="119" fillId="0" borderId="1">
      <alignment horizontal="left" vertical="top"/>
    </xf>
    <xf numFmtId="0" fontId="119" fillId="0" borderId="1">
      <alignment horizontal="right" vertical="top"/>
    </xf>
    <xf numFmtId="0" fontId="119" fillId="0" borderId="1">
      <alignment horizontal="left" vertical="top"/>
    </xf>
    <xf numFmtId="0" fontId="119" fillId="0" borderId="1">
      <alignment horizontal="center" vertical="center"/>
    </xf>
    <xf numFmtId="0" fontId="119" fillId="0" borderId="1">
      <alignment horizontal="right" vertical="center"/>
    </xf>
    <xf numFmtId="0" fontId="119" fillId="0" borderId="1">
      <alignment horizontal="left" vertical="top"/>
    </xf>
    <xf numFmtId="0" fontId="119" fillId="0" borderId="1">
      <alignment horizontal="right" vertical="center"/>
    </xf>
    <xf numFmtId="0" fontId="119" fillId="0" borderId="1">
      <alignment horizontal="center" vertical="center"/>
    </xf>
    <xf numFmtId="0" fontId="119" fillId="0" borderId="1">
      <alignment horizontal="right" vertical="center"/>
    </xf>
    <xf numFmtId="0" fontId="119" fillId="0" borderId="1">
      <alignment horizontal="left" vertical="center"/>
    </xf>
    <xf numFmtId="0" fontId="119" fillId="0" borderId="0">
      <alignment horizontal="left" vertical="top"/>
    </xf>
    <xf numFmtId="0" fontId="119" fillId="0" borderId="1">
      <alignment horizontal="left" vertical="center"/>
    </xf>
    <xf numFmtId="0" fontId="119" fillId="0" borderId="1">
      <alignment horizontal="right" vertical="center"/>
    </xf>
    <xf numFmtId="0" fontId="117" fillId="0" borderId="0">
      <alignment horizontal="right" vertical="center"/>
    </xf>
    <xf numFmtId="0" fontId="119" fillId="0" borderId="1">
      <alignment horizontal="right" vertical="center"/>
    </xf>
    <xf numFmtId="0" fontId="119" fillId="0" borderId="1">
      <alignment horizontal="right" vertical="center"/>
    </xf>
    <xf numFmtId="0" fontId="116" fillId="0" borderId="0">
      <alignment horizontal="left" vertical="center"/>
    </xf>
    <xf numFmtId="0" fontId="119" fillId="0" borderId="1">
      <alignment horizontal="right" vertical="center"/>
    </xf>
    <xf numFmtId="0" fontId="119" fillId="0" borderId="0">
      <alignment horizontal="left" vertical="top"/>
    </xf>
    <xf numFmtId="0" fontId="119" fillId="0" borderId="0">
      <alignment horizontal="left" vertical="center"/>
    </xf>
    <xf numFmtId="0" fontId="117" fillId="0" borderId="0">
      <alignment horizontal="right" vertical="center"/>
    </xf>
    <xf numFmtId="0" fontId="119" fillId="0" borderId="0">
      <alignment horizontal="left" vertical="top"/>
    </xf>
    <xf numFmtId="0" fontId="126" fillId="0" borderId="0">
      <alignment horizontal="left" vertical="top"/>
    </xf>
    <xf numFmtId="0" fontId="126" fillId="0" borderId="0">
      <alignment horizontal="left" vertical="top"/>
    </xf>
    <xf numFmtId="0" fontId="126" fillId="0" borderId="0">
      <alignment horizontal="left" vertical="top"/>
    </xf>
    <xf numFmtId="0" fontId="126" fillId="0" borderId="0">
      <alignment horizontal="left" vertical="top"/>
    </xf>
    <xf numFmtId="0" fontId="123" fillId="0" borderId="0">
      <alignment horizontal="center" vertical="top"/>
    </xf>
    <xf numFmtId="0" fontId="3" fillId="0" borderId="0">
      <alignment horizontal="center" vertical="top"/>
    </xf>
    <xf numFmtId="0" fontId="119" fillId="77" borderId="0">
      <alignment horizontal="center" vertical="center"/>
    </xf>
    <xf numFmtId="0" fontId="114" fillId="76" borderId="0">
      <alignment horizontal="center" vertical="center"/>
    </xf>
    <xf numFmtId="0" fontId="119" fillId="0" borderId="0">
      <alignment horizontal="center" vertical="top"/>
    </xf>
    <xf numFmtId="0" fontId="114" fillId="0" borderId="0">
      <alignment horizontal="center" vertical="top"/>
    </xf>
    <xf numFmtId="0" fontId="119" fillId="0" borderId="0">
      <alignment horizontal="center" vertical="top"/>
    </xf>
    <xf numFmtId="0" fontId="29" fillId="0" borderId="0">
      <alignment horizontal="center" vertical="center"/>
    </xf>
    <xf numFmtId="0" fontId="130" fillId="0" borderId="0">
      <alignment horizontal="center" vertical="center"/>
    </xf>
    <xf numFmtId="0" fontId="114" fillId="0" borderId="0">
      <alignment horizontal="center" vertical="top"/>
    </xf>
    <xf numFmtId="0" fontId="114" fillId="0" borderId="0">
      <alignment horizontal="center" vertical="top"/>
    </xf>
    <xf numFmtId="0" fontId="124" fillId="0" borderId="0">
      <alignment horizontal="center" vertical="top"/>
    </xf>
    <xf numFmtId="0" fontId="114" fillId="0" borderId="0">
      <alignment horizontal="center" vertical="top"/>
    </xf>
    <xf numFmtId="0" fontId="124" fillId="0" borderId="0">
      <alignment horizontal="center" vertical="top"/>
    </xf>
    <xf numFmtId="0" fontId="114" fillId="58" borderId="0" applyNumberFormat="0" applyBorder="0" applyProtection="0">
      <alignment horizontal="center" vertical="center"/>
    </xf>
    <xf numFmtId="0" fontId="114" fillId="76" borderId="0">
      <alignment horizontal="center" vertical="center"/>
    </xf>
    <xf numFmtId="0" fontId="119" fillId="0" borderId="0">
      <alignment horizontal="center" vertical="top"/>
    </xf>
    <xf numFmtId="0" fontId="114" fillId="76" borderId="0">
      <alignment horizontal="center" vertical="center"/>
    </xf>
    <xf numFmtId="0" fontId="114" fillId="76" borderId="0">
      <alignment horizontal="center" vertical="center"/>
    </xf>
    <xf numFmtId="0" fontId="130" fillId="0" borderId="0">
      <alignment horizontal="center" vertical="center"/>
    </xf>
    <xf numFmtId="0" fontId="130" fillId="0" borderId="0">
      <alignment horizontal="center" vertical="center"/>
    </xf>
    <xf numFmtId="0" fontId="124" fillId="0" borderId="0">
      <alignment horizontal="center" vertical="top"/>
    </xf>
    <xf numFmtId="0" fontId="130" fillId="0" borderId="0">
      <alignment horizontal="center" vertical="center"/>
    </xf>
    <xf numFmtId="0" fontId="114" fillId="0" borderId="0">
      <alignment horizontal="center" vertical="top"/>
    </xf>
    <xf numFmtId="0" fontId="114" fillId="0" borderId="0">
      <alignment horizontal="center" vertical="top"/>
    </xf>
    <xf numFmtId="0" fontId="114" fillId="0" borderId="0">
      <alignment horizontal="center" vertical="top"/>
    </xf>
    <xf numFmtId="0" fontId="29" fillId="0" borderId="0">
      <alignment horizontal="center" vertical="center"/>
    </xf>
    <xf numFmtId="0" fontId="114" fillId="0" borderId="0">
      <alignment horizontal="center" vertical="top"/>
    </xf>
    <xf numFmtId="0" fontId="119" fillId="0" borderId="0">
      <alignment horizontal="center" vertical="top"/>
    </xf>
    <xf numFmtId="0" fontId="29" fillId="0" borderId="0">
      <alignment horizontal="center" vertical="center"/>
    </xf>
    <xf numFmtId="0" fontId="114" fillId="0" borderId="0">
      <alignment horizontal="center" vertical="top"/>
    </xf>
    <xf numFmtId="0" fontId="114" fillId="0" borderId="0">
      <alignment horizontal="center" vertical="top"/>
    </xf>
    <xf numFmtId="0" fontId="114" fillId="0" borderId="0">
      <alignment horizontal="center" vertical="top"/>
    </xf>
    <xf numFmtId="0" fontId="114" fillId="0" borderId="0">
      <alignment horizontal="center" vertical="center"/>
    </xf>
    <xf numFmtId="0" fontId="124" fillId="0" borderId="0">
      <alignment horizontal="center" vertical="top"/>
    </xf>
    <xf numFmtId="0" fontId="124" fillId="76" borderId="0">
      <alignment horizontal="left" vertical="center"/>
    </xf>
    <xf numFmtId="0" fontId="114" fillId="0" borderId="0">
      <alignment horizontal="center" vertical="center"/>
    </xf>
    <xf numFmtId="0" fontId="133" fillId="0" borderId="0">
      <alignment horizontal="center" vertical="center"/>
    </xf>
    <xf numFmtId="0" fontId="119" fillId="0" borderId="0">
      <alignment horizontal="center" vertical="top"/>
    </xf>
    <xf numFmtId="0" fontId="119" fillId="0" borderId="0">
      <alignment horizontal="center" vertical="top"/>
    </xf>
    <xf numFmtId="0" fontId="124" fillId="76" borderId="0">
      <alignment horizontal="left" vertical="center"/>
    </xf>
    <xf numFmtId="0" fontId="130" fillId="0" borderId="0">
      <alignment horizontal="center" vertical="center"/>
    </xf>
    <xf numFmtId="0" fontId="116" fillId="0" borderId="0">
      <alignment horizontal="left" vertical="center"/>
    </xf>
    <xf numFmtId="0" fontId="132" fillId="0" borderId="0">
      <alignment horizontal="center" vertical="center"/>
    </xf>
    <xf numFmtId="0" fontId="119" fillId="0" borderId="0">
      <alignment horizontal="left" vertical="center"/>
    </xf>
    <xf numFmtId="0" fontId="119" fillId="0" borderId="0">
      <alignment horizontal="center" vertical="top"/>
    </xf>
    <xf numFmtId="0" fontId="119" fillId="0" borderId="0">
      <alignment horizontal="left" vertical="top"/>
    </xf>
    <xf numFmtId="0" fontId="126" fillId="0" borderId="0">
      <alignment horizontal="left" vertical="top"/>
    </xf>
    <xf numFmtId="0" fontId="132" fillId="0" borderId="0">
      <alignment horizontal="center" vertical="center"/>
    </xf>
    <xf numFmtId="0" fontId="119" fillId="0" borderId="0">
      <alignment horizontal="left" vertical="top"/>
    </xf>
    <xf numFmtId="0" fontId="119" fillId="0" borderId="0">
      <alignment horizontal="center" vertical="top"/>
    </xf>
    <xf numFmtId="0" fontId="126" fillId="0" borderId="0">
      <alignment horizontal="left" vertical="center"/>
    </xf>
    <xf numFmtId="0" fontId="126" fillId="0" borderId="0">
      <alignment horizontal="left" vertical="top"/>
    </xf>
    <xf numFmtId="0" fontId="119" fillId="0" borderId="0">
      <alignment horizontal="left" vertical="top"/>
    </xf>
    <xf numFmtId="0" fontId="126" fillId="0" borderId="0">
      <alignment horizontal="left" vertical="center"/>
    </xf>
    <xf numFmtId="0" fontId="119" fillId="0" borderId="1">
      <alignment horizontal="center" vertical="center"/>
    </xf>
    <xf numFmtId="0" fontId="126" fillId="0" borderId="0">
      <alignment horizontal="left" vertical="top"/>
    </xf>
    <xf numFmtId="0" fontId="119" fillId="0" borderId="1">
      <alignment horizontal="center" vertical="center"/>
    </xf>
    <xf numFmtId="0" fontId="119" fillId="0" borderId="0">
      <alignment horizontal="left" vertical="top"/>
    </xf>
    <xf numFmtId="0" fontId="119" fillId="0" borderId="1">
      <alignment horizontal="center" vertical="center"/>
    </xf>
    <xf numFmtId="0" fontId="119" fillId="0" borderId="0">
      <alignment horizontal="left" vertical="top"/>
    </xf>
    <xf numFmtId="0" fontId="119" fillId="0" borderId="0">
      <alignment horizontal="left" vertical="top"/>
    </xf>
    <xf numFmtId="0" fontId="119" fillId="0" borderId="0">
      <alignment horizontal="left" vertical="top"/>
    </xf>
    <xf numFmtId="0" fontId="135" fillId="0" borderId="0">
      <alignment horizontal="left" vertical="top"/>
    </xf>
    <xf numFmtId="0" fontId="2" fillId="0" borderId="0">
      <alignment horizontal="left" vertical="top"/>
    </xf>
    <xf numFmtId="0" fontId="119" fillId="77" borderId="0">
      <alignment horizontal="center" vertical="center"/>
    </xf>
    <xf numFmtId="0" fontId="114" fillId="76" borderId="0">
      <alignment horizontal="center" vertical="center"/>
    </xf>
    <xf numFmtId="0" fontId="126" fillId="0" borderId="0">
      <alignment horizontal="left" vertical="top"/>
    </xf>
    <xf numFmtId="0" fontId="124" fillId="0" borderId="0">
      <alignment horizontal="left" vertical="top"/>
    </xf>
    <xf numFmtId="0" fontId="126" fillId="0" borderId="0">
      <alignment horizontal="left" vertical="top"/>
    </xf>
    <xf numFmtId="0" fontId="124" fillId="0" borderId="0">
      <alignment horizontal="center" vertical="center"/>
    </xf>
    <xf numFmtId="0" fontId="114" fillId="0" borderId="0">
      <alignment horizontal="center" vertical="center"/>
    </xf>
    <xf numFmtId="0" fontId="124" fillId="0" borderId="0">
      <alignment horizontal="left" vertical="top"/>
    </xf>
    <xf numFmtId="0" fontId="124" fillId="0" borderId="0">
      <alignment horizontal="left" vertical="top"/>
    </xf>
    <xf numFmtId="0" fontId="114" fillId="0" borderId="0">
      <alignment horizontal="left" vertical="top"/>
    </xf>
    <xf numFmtId="0" fontId="124" fillId="0" borderId="0">
      <alignment horizontal="left" vertical="top"/>
    </xf>
    <xf numFmtId="0" fontId="114" fillId="0" borderId="0">
      <alignment horizontal="left" vertical="top"/>
    </xf>
    <xf numFmtId="0" fontId="114" fillId="58" borderId="0" applyNumberFormat="0" applyBorder="0" applyProtection="0">
      <alignment horizontal="center" vertical="center"/>
    </xf>
    <xf numFmtId="0" fontId="126" fillId="0" borderId="0">
      <alignment horizontal="left" vertical="top"/>
    </xf>
    <xf numFmtId="0" fontId="114" fillId="76" borderId="0">
      <alignment horizontal="center" vertical="center"/>
    </xf>
    <xf numFmtId="0" fontId="114" fillId="76" borderId="0">
      <alignment horizontal="center" vertical="center"/>
    </xf>
    <xf numFmtId="0" fontId="114" fillId="76" borderId="0">
      <alignment horizontal="center" vertical="center"/>
    </xf>
    <xf numFmtId="0" fontId="114" fillId="0" borderId="0">
      <alignment horizontal="center" vertical="center"/>
    </xf>
    <xf numFmtId="0" fontId="124" fillId="0" borderId="0">
      <alignment horizontal="center" vertical="center"/>
    </xf>
    <xf numFmtId="0" fontId="114" fillId="0" borderId="0">
      <alignment horizontal="left" vertical="top"/>
    </xf>
    <xf numFmtId="0" fontId="124" fillId="0" borderId="0">
      <alignment horizontal="center" vertical="center"/>
    </xf>
    <xf numFmtId="0" fontId="124" fillId="0" borderId="0">
      <alignment horizontal="left" vertical="top"/>
    </xf>
    <xf numFmtId="0" fontId="124" fillId="0" borderId="0">
      <alignment horizontal="left" vertical="top"/>
    </xf>
    <xf numFmtId="0" fontId="124" fillId="0" borderId="0">
      <alignment horizontal="left" vertical="top"/>
    </xf>
    <xf numFmtId="0" fontId="124" fillId="0" borderId="0">
      <alignment horizontal="left" vertical="top"/>
    </xf>
    <xf numFmtId="0" fontId="126" fillId="0" borderId="0">
      <alignment horizontal="left" vertical="top"/>
    </xf>
    <xf numFmtId="0" fontId="114" fillId="0" borderId="0">
      <alignment horizontal="left" vertical="top"/>
    </xf>
    <xf numFmtId="0" fontId="114" fillId="0" borderId="0">
      <alignment horizontal="left" vertical="top"/>
    </xf>
    <xf numFmtId="0" fontId="29" fillId="0" borderId="0">
      <alignment horizontal="center" vertical="center"/>
    </xf>
    <xf numFmtId="0" fontId="29" fillId="0" borderId="0">
      <alignment horizontal="center" vertical="center"/>
    </xf>
    <xf numFmtId="0" fontId="114" fillId="0" borderId="0">
      <alignment horizontal="center" vertical="center"/>
    </xf>
    <xf numFmtId="0" fontId="114" fillId="76" borderId="0">
      <alignment horizontal="center" vertical="center"/>
    </xf>
    <xf numFmtId="0" fontId="29" fillId="0" borderId="0">
      <alignment horizontal="center" vertical="center"/>
    </xf>
    <xf numFmtId="0" fontId="126" fillId="0" borderId="0">
      <alignment horizontal="center" vertical="top"/>
    </xf>
    <xf numFmtId="0" fontId="126" fillId="0" borderId="0">
      <alignment horizontal="left" vertical="top"/>
    </xf>
    <xf numFmtId="0" fontId="126" fillId="0" borderId="0">
      <alignment horizontal="left" vertical="top"/>
    </xf>
    <xf numFmtId="0" fontId="114" fillId="76" borderId="0">
      <alignment horizontal="center" vertical="center"/>
    </xf>
    <xf numFmtId="0" fontId="130" fillId="78" borderId="0">
      <alignment horizontal="center" vertical="center"/>
    </xf>
    <xf numFmtId="0" fontId="119" fillId="0" borderId="1">
      <alignment horizontal="center" vertical="center"/>
    </xf>
    <xf numFmtId="0" fontId="126" fillId="0" borderId="1">
      <alignment horizontal="center" vertical="center"/>
    </xf>
    <xf numFmtId="0" fontId="119" fillId="0" borderId="1">
      <alignment horizontal="center" vertical="center"/>
    </xf>
    <xf numFmtId="0" fontId="119" fillId="0" borderId="1">
      <alignment horizontal="left" vertical="center"/>
    </xf>
    <xf numFmtId="0" fontId="119"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right" vertical="center"/>
    </xf>
    <xf numFmtId="0" fontId="119" fillId="0" borderId="1">
      <alignment horizontal="left" vertical="center"/>
    </xf>
    <xf numFmtId="0" fontId="119" fillId="0" borderId="1">
      <alignment horizontal="left" vertical="center"/>
    </xf>
    <xf numFmtId="0" fontId="119" fillId="0" borderId="4">
      <alignment horizontal="left" vertical="center"/>
    </xf>
    <xf numFmtId="0" fontId="119" fillId="0" borderId="4">
      <alignment horizontal="left" vertical="center"/>
    </xf>
    <xf numFmtId="0" fontId="119" fillId="0" borderId="1">
      <alignment horizontal="left" vertical="center"/>
    </xf>
    <xf numFmtId="0" fontId="119" fillId="0" borderId="1">
      <alignment horizontal="right" vertical="center"/>
    </xf>
    <xf numFmtId="0" fontId="119" fillId="0" borderId="6">
      <alignment horizontal="right" vertical="center"/>
    </xf>
    <xf numFmtId="0" fontId="119" fillId="0" borderId="6">
      <alignment horizontal="right" vertical="center"/>
    </xf>
    <xf numFmtId="0" fontId="119" fillId="0" borderId="1">
      <alignment horizontal="right" vertical="center"/>
    </xf>
    <xf numFmtId="0" fontId="119" fillId="0" borderId="0">
      <alignment horizontal="center" vertical="top"/>
    </xf>
    <xf numFmtId="0" fontId="119" fillId="0" borderId="1">
      <alignment horizontal="center" vertical="center"/>
    </xf>
    <xf numFmtId="0" fontId="119" fillId="0" borderId="1">
      <alignment horizontal="right" vertical="top"/>
    </xf>
    <xf numFmtId="0" fontId="119" fillId="0" borderId="1">
      <alignment horizontal="center" vertical="center"/>
    </xf>
    <xf numFmtId="0" fontId="119" fillId="0" borderId="1">
      <alignment horizontal="left" vertical="top"/>
    </xf>
    <xf numFmtId="0" fontId="119" fillId="0" borderId="1">
      <alignment horizontal="right" vertical="top"/>
    </xf>
    <xf numFmtId="0" fontId="119" fillId="0" borderId="1">
      <alignment horizontal="left" vertical="top"/>
    </xf>
    <xf numFmtId="0" fontId="119" fillId="0" borderId="1">
      <alignment horizontal="right" vertical="center"/>
    </xf>
    <xf numFmtId="0" fontId="119" fillId="0" borderId="1">
      <alignment horizontal="center" vertical="center"/>
    </xf>
    <xf numFmtId="0" fontId="119" fillId="0" borderId="0">
      <alignment horizontal="left" vertical="top"/>
    </xf>
    <xf numFmtId="0" fontId="114" fillId="76" borderId="0">
      <alignment horizontal="left" vertical="center"/>
    </xf>
    <xf numFmtId="0" fontId="119" fillId="0" borderId="0">
      <alignment horizontal="left" vertical="top"/>
    </xf>
    <xf numFmtId="0" fontId="119" fillId="0" borderId="0">
      <alignment horizontal="left" vertical="top"/>
    </xf>
    <xf numFmtId="0" fontId="123" fillId="0" borderId="0">
      <alignment horizontal="left" vertical="top"/>
    </xf>
    <xf numFmtId="0" fontId="114" fillId="0" borderId="1">
      <alignment horizontal="center" vertical="center"/>
    </xf>
    <xf numFmtId="0" fontId="2" fillId="0" borderId="0">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77" borderId="0">
      <alignment horizontal="center" vertical="center"/>
    </xf>
    <xf numFmtId="0" fontId="114" fillId="76" borderId="0">
      <alignment horizontal="center" vertical="top"/>
    </xf>
    <xf numFmtId="0" fontId="114" fillId="76" borderId="0">
      <alignment horizontal="left" vertical="center"/>
    </xf>
    <xf numFmtId="0" fontId="114" fillId="0" borderId="0">
      <alignment horizontal="left" vertical="top"/>
    </xf>
    <xf numFmtId="0" fontId="29" fillId="0" borderId="0">
      <alignment horizontal="center" vertical="center"/>
    </xf>
    <xf numFmtId="0" fontId="114" fillId="76" borderId="0">
      <alignment horizontal="center" vertical="top"/>
    </xf>
    <xf numFmtId="0" fontId="114" fillId="0" borderId="1">
      <alignment horizontal="center" vertical="center"/>
    </xf>
    <xf numFmtId="0" fontId="114" fillId="0" borderId="1">
      <alignment horizontal="center" vertical="center"/>
    </xf>
    <xf numFmtId="0" fontId="114" fillId="76" borderId="0">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76" borderId="0">
      <alignment horizontal="left" vertical="center"/>
    </xf>
    <xf numFmtId="0" fontId="114" fillId="76" borderId="0">
      <alignment horizontal="center" vertical="top"/>
    </xf>
    <xf numFmtId="0" fontId="114" fillId="76" borderId="0">
      <alignment horizontal="center" vertical="top"/>
    </xf>
    <xf numFmtId="0" fontId="114" fillId="76" borderId="0">
      <alignment horizontal="center" vertical="top"/>
    </xf>
    <xf numFmtId="0" fontId="114" fillId="76" borderId="0">
      <alignment horizontal="center" vertical="top"/>
    </xf>
    <xf numFmtId="0" fontId="29" fillId="0" borderId="0">
      <alignment horizontal="center" vertical="center"/>
    </xf>
    <xf numFmtId="0" fontId="124" fillId="76" borderId="0">
      <alignment horizontal="center" vertical="center"/>
    </xf>
    <xf numFmtId="0" fontId="114" fillId="0" borderId="1">
      <alignment horizontal="center" vertical="center"/>
    </xf>
    <xf numFmtId="0" fontId="114" fillId="0" borderId="1">
      <alignment horizontal="center" vertical="center"/>
    </xf>
    <xf numFmtId="0" fontId="119" fillId="0" borderId="0">
      <alignment horizontal="left" vertical="top"/>
    </xf>
    <xf numFmtId="0" fontId="114" fillId="76" borderId="0">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3" fontId="119" fillId="0" borderId="0">
      <alignment horizontal="left" vertical="top"/>
    </xf>
    <xf numFmtId="0" fontId="29" fillId="0" borderId="0">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76" borderId="0">
      <alignment horizontal="center" vertical="top"/>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0">
      <alignment horizontal="left" vertical="top"/>
    </xf>
    <xf numFmtId="0" fontId="114" fillId="0" borderId="1">
      <alignment horizontal="center" vertical="center"/>
    </xf>
    <xf numFmtId="0" fontId="114" fillId="76" borderId="0">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0">
      <alignment horizontal="left" vertical="top"/>
    </xf>
    <xf numFmtId="0" fontId="114" fillId="58" borderId="0" applyNumberFormat="0" applyBorder="0" applyProtection="0">
      <alignment horizontal="left" vertical="center"/>
    </xf>
    <xf numFmtId="0" fontId="114" fillId="76" borderId="0">
      <alignment horizontal="center" vertical="top"/>
    </xf>
    <xf numFmtId="0" fontId="114" fillId="58" borderId="0" applyNumberFormat="0" applyBorder="0" applyProtection="0">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29" fillId="0" borderId="0">
      <alignment horizontal="center" vertical="center"/>
    </xf>
    <xf numFmtId="0" fontId="114" fillId="76" borderId="0">
      <alignment horizontal="center" vertical="center"/>
    </xf>
    <xf numFmtId="0" fontId="124" fillId="0" borderId="0">
      <alignment horizontal="left" vertical="top"/>
    </xf>
    <xf numFmtId="0" fontId="130" fillId="78" borderId="0">
      <alignment horizontal="center" vertical="center"/>
    </xf>
    <xf numFmtId="0" fontId="119" fillId="0" borderId="1">
      <alignment horizontal="right" vertical="center"/>
    </xf>
    <xf numFmtId="0" fontId="119" fillId="0" borderId="1">
      <alignment horizontal="left" vertical="top"/>
    </xf>
    <xf numFmtId="0" fontId="119" fillId="0" borderId="0">
      <alignment horizontal="center" vertical="top"/>
    </xf>
    <xf numFmtId="0" fontId="119" fillId="0" borderId="1">
      <alignment horizontal="right" vertical="center"/>
    </xf>
    <xf numFmtId="0" fontId="119" fillId="0" borderId="1">
      <alignment horizontal="center" vertical="center"/>
    </xf>
    <xf numFmtId="0" fontId="117" fillId="0" borderId="0">
      <alignment horizontal="right" vertical="top"/>
    </xf>
    <xf numFmtId="0" fontId="119" fillId="0" borderId="1">
      <alignment horizontal="left" vertical="center"/>
    </xf>
    <xf numFmtId="0" fontId="119" fillId="0" borderId="0">
      <alignment horizontal="left" vertical="center"/>
    </xf>
    <xf numFmtId="0" fontId="119" fillId="0" borderId="1">
      <alignment horizontal="right" vertical="center"/>
    </xf>
    <xf numFmtId="0" fontId="119" fillId="0" borderId="0">
      <alignment horizontal="left" vertical="top"/>
    </xf>
    <xf numFmtId="0" fontId="119" fillId="0" borderId="1">
      <alignment horizontal="right" vertical="center"/>
    </xf>
    <xf numFmtId="0" fontId="132" fillId="0" borderId="0">
      <alignment horizontal="center" vertical="center"/>
    </xf>
    <xf numFmtId="0" fontId="119" fillId="0" borderId="0">
      <alignment horizontal="left" vertical="top"/>
    </xf>
    <xf numFmtId="0" fontId="119" fillId="0" borderId="0">
      <alignment horizontal="center" vertical="top"/>
    </xf>
    <xf numFmtId="0" fontId="119" fillId="0" borderId="1">
      <alignment horizontal="center" vertical="center"/>
    </xf>
    <xf numFmtId="0" fontId="117" fillId="0" borderId="0">
      <alignment horizontal="right" vertical="center"/>
    </xf>
    <xf numFmtId="0" fontId="119" fillId="0" borderId="1">
      <alignment horizontal="left" vertical="center"/>
    </xf>
    <xf numFmtId="0" fontId="116" fillId="0" borderId="0">
      <alignment horizontal="left" vertical="center"/>
    </xf>
    <xf numFmtId="0" fontId="119" fillId="0" borderId="1">
      <alignment horizontal="left" vertical="center"/>
    </xf>
    <xf numFmtId="0" fontId="119" fillId="0" borderId="0">
      <alignment horizontal="left" vertical="center"/>
    </xf>
    <xf numFmtId="0" fontId="119" fillId="0" borderId="1">
      <alignment horizontal="center" vertical="center"/>
    </xf>
    <xf numFmtId="0" fontId="126" fillId="0" borderId="0">
      <alignment horizontal="left" vertical="top"/>
    </xf>
    <xf numFmtId="0" fontId="114" fillId="76" borderId="0">
      <alignment horizontal="left" vertical="center"/>
    </xf>
    <xf numFmtId="0" fontId="114" fillId="76" borderId="0">
      <alignment horizontal="left" vertical="center"/>
    </xf>
    <xf numFmtId="0" fontId="114" fillId="76" borderId="0">
      <alignment horizontal="center" vertical="center"/>
    </xf>
    <xf numFmtId="0" fontId="126" fillId="0" borderId="0">
      <alignment horizontal="left" vertical="center"/>
    </xf>
    <xf numFmtId="0" fontId="126" fillId="0" borderId="0">
      <alignment horizontal="left" vertical="center"/>
    </xf>
    <xf numFmtId="0" fontId="135" fillId="0" borderId="0">
      <alignment horizontal="left" vertical="center"/>
    </xf>
    <xf numFmtId="0" fontId="114" fillId="0" borderId="7">
      <alignment horizont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119" fillId="77" borderId="0">
      <alignment horizontal="left" vertical="center"/>
    </xf>
    <xf numFmtId="0" fontId="114" fillId="0" borderId="1">
      <alignment horizontal="center" vertical="center"/>
    </xf>
    <xf numFmtId="0" fontId="114" fillId="0" borderId="1">
      <alignment horizontal="center" vertical="center"/>
    </xf>
    <xf numFmtId="0" fontId="114" fillId="76" borderId="0">
      <alignment horizontal="left" vertical="center"/>
    </xf>
    <xf numFmtId="0" fontId="114" fillId="0" borderId="1">
      <alignment horizontal="center" vertical="center"/>
    </xf>
    <xf numFmtId="0" fontId="114" fillId="78"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24" fillId="0" borderId="0">
      <alignment horizontal="left" vertical="center"/>
    </xf>
    <xf numFmtId="0" fontId="114" fillId="0" borderId="7">
      <alignment horizontal="center"/>
    </xf>
    <xf numFmtId="0" fontId="114" fillId="0" borderId="7">
      <alignment horizontal="center"/>
    </xf>
    <xf numFmtId="0" fontId="124" fillId="0" borderId="0">
      <alignment horizontal="left" vertical="center"/>
    </xf>
    <xf numFmtId="0" fontId="114" fillId="0" borderId="7">
      <alignment horizont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76" borderId="0">
      <alignment horizontal="center" vertical="center"/>
    </xf>
    <xf numFmtId="0" fontId="114" fillId="0" borderId="0">
      <alignment horizontal="left" vertical="top"/>
    </xf>
    <xf numFmtId="0" fontId="126" fillId="0" borderId="0">
      <alignment horizontal="left" vertical="center"/>
    </xf>
    <xf numFmtId="0" fontId="114" fillId="0" borderId="7">
      <alignment horizontal="center"/>
    </xf>
    <xf numFmtId="0" fontId="114" fillId="0" borderId="7">
      <alignment horizontal="center"/>
    </xf>
    <xf numFmtId="0" fontId="124" fillId="0" borderId="0">
      <alignment horizontal="left" vertical="top"/>
    </xf>
    <xf numFmtId="0" fontId="114" fillId="0" borderId="7">
      <alignment horizontal="center"/>
    </xf>
    <xf numFmtId="0" fontId="114" fillId="0" borderId="0">
      <alignment horizontal="left" vertical="top"/>
    </xf>
    <xf numFmtId="0" fontId="124" fillId="0" borderId="0">
      <alignment horizontal="left" vertical="center"/>
    </xf>
    <xf numFmtId="0" fontId="124" fillId="0" borderId="0">
      <alignment horizontal="left" vertical="center"/>
    </xf>
    <xf numFmtId="0" fontId="114" fillId="0" borderId="1">
      <alignment horizontal="center" vertical="center"/>
    </xf>
    <xf numFmtId="0" fontId="114" fillId="0" borderId="7">
      <alignment horizontal="center"/>
    </xf>
    <xf numFmtId="0" fontId="114" fillId="0" borderId="7">
      <alignment horizontal="center"/>
    </xf>
    <xf numFmtId="0" fontId="124" fillId="0" borderId="0">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7">
      <alignment horizontal="center"/>
    </xf>
    <xf numFmtId="0" fontId="124" fillId="0" borderId="0">
      <alignment horizontal="left" vertical="center"/>
    </xf>
    <xf numFmtId="0" fontId="124" fillId="0" borderId="0">
      <alignment horizontal="left" vertical="center"/>
    </xf>
    <xf numFmtId="0" fontId="114" fillId="76" borderId="0">
      <alignment horizontal="left" vertical="center"/>
    </xf>
    <xf numFmtId="0" fontId="114" fillId="58" borderId="0" applyNumberFormat="0" applyBorder="0" applyProtection="0">
      <alignment horizontal="left" vertical="center"/>
    </xf>
    <xf numFmtId="0" fontId="114" fillId="58" borderId="0" applyNumberFormat="0" applyBorder="0" applyProtection="0">
      <alignment horizontal="left" vertical="center"/>
    </xf>
    <xf numFmtId="0" fontId="119" fillId="79" borderId="0" applyNumberFormat="0" applyBorder="0" applyProtection="0">
      <alignment horizontal="left" vertical="center"/>
    </xf>
    <xf numFmtId="0" fontId="124" fillId="0" borderId="0">
      <alignment horizontal="left" vertical="center"/>
    </xf>
    <xf numFmtId="0" fontId="114" fillId="0" borderId="0">
      <alignment horizontal="left" vertical="top"/>
    </xf>
    <xf numFmtId="0" fontId="114" fillId="0" borderId="0">
      <alignment horizontal="left" vertical="top"/>
    </xf>
    <xf numFmtId="0" fontId="114" fillId="0" borderId="7">
      <alignment horizontal="center"/>
    </xf>
    <xf numFmtId="0" fontId="114" fillId="0" borderId="7">
      <alignment horizontal="center"/>
    </xf>
    <xf numFmtId="0" fontId="124" fillId="0" borderId="0">
      <alignment horizontal="left" vertical="top"/>
    </xf>
    <xf numFmtId="0" fontId="114" fillId="76" borderId="0">
      <alignment horizontal="left" vertical="center"/>
    </xf>
    <xf numFmtId="0" fontId="114" fillId="0" borderId="0">
      <alignment horizontal="left" vertical="top"/>
    </xf>
    <xf numFmtId="0" fontId="114" fillId="76" borderId="0">
      <alignment horizontal="center" vertical="center"/>
    </xf>
    <xf numFmtId="0" fontId="114" fillId="0" borderId="0">
      <alignment horizontal="left" vertical="top"/>
    </xf>
    <xf numFmtId="0" fontId="29" fillId="78" borderId="0">
      <alignment horizontal="center" vertical="center"/>
    </xf>
    <xf numFmtId="0" fontId="119" fillId="0" borderId="1">
      <alignment horizontal="right" vertical="center"/>
    </xf>
    <xf numFmtId="0" fontId="119" fillId="0" borderId="0">
      <alignment horizontal="left" vertical="top"/>
    </xf>
    <xf numFmtId="0" fontId="119" fillId="0" borderId="1">
      <alignment horizontal="center" vertical="center"/>
    </xf>
    <xf numFmtId="0" fontId="132" fillId="0" borderId="0">
      <alignment horizontal="center" vertical="center"/>
    </xf>
    <xf numFmtId="0" fontId="119" fillId="0" borderId="1">
      <alignment horizontal="right" vertical="top"/>
    </xf>
    <xf numFmtId="0" fontId="119" fillId="0" borderId="0">
      <alignment horizontal="center" vertical="top"/>
    </xf>
    <xf numFmtId="0" fontId="119" fillId="0" borderId="1">
      <alignment horizontal="left" vertical="top"/>
    </xf>
    <xf numFmtId="0" fontId="126" fillId="0" borderId="0">
      <alignment horizontal="left" vertical="top"/>
    </xf>
    <xf numFmtId="0" fontId="119" fillId="0" borderId="1">
      <alignment horizontal="left" vertical="top"/>
    </xf>
    <xf numFmtId="0" fontId="119" fillId="0" borderId="0">
      <alignment horizontal="left" vertical="top"/>
    </xf>
    <xf numFmtId="0" fontId="119" fillId="0" borderId="1">
      <alignment horizontal="right" vertical="center"/>
    </xf>
    <xf numFmtId="0" fontId="126" fillId="0" borderId="0">
      <alignment horizontal="left" vertical="center"/>
    </xf>
    <xf numFmtId="0" fontId="126" fillId="0" borderId="0">
      <alignment horizontal="left" vertical="top"/>
    </xf>
    <xf numFmtId="0" fontId="119" fillId="0" borderId="1">
      <alignment horizontal="center" vertical="center"/>
    </xf>
    <xf numFmtId="0" fontId="119" fillId="0" borderId="0">
      <alignment horizontal="left" vertical="top"/>
    </xf>
    <xf numFmtId="0" fontId="119" fillId="0" borderId="1">
      <alignment horizontal="left" vertical="top"/>
    </xf>
    <xf numFmtId="0" fontId="119" fillId="0" borderId="1">
      <alignment horizontal="center" vertical="center"/>
    </xf>
    <xf numFmtId="0" fontId="119" fillId="0" borderId="1">
      <alignment horizontal="center" vertical="center"/>
    </xf>
    <xf numFmtId="0" fontId="119" fillId="0" borderId="0">
      <alignment horizontal="center" vertical="center"/>
    </xf>
    <xf numFmtId="0" fontId="119" fillId="0" borderId="0">
      <alignment horizontal="center" vertical="center"/>
    </xf>
    <xf numFmtId="0" fontId="119" fillId="0" borderId="0">
      <alignment horizontal="center" vertical="center"/>
    </xf>
    <xf numFmtId="0" fontId="123" fillId="0" borderId="0">
      <alignment horizontal="center" vertical="center"/>
    </xf>
    <xf numFmtId="0" fontId="114" fillId="0" borderId="1">
      <alignment horizontal="center"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114" fillId="0" borderId="1">
      <alignment horizontal="center" vertical="center"/>
    </xf>
    <xf numFmtId="0" fontId="114" fillId="0" borderId="1">
      <alignment horizontal="center" vertical="center"/>
    </xf>
    <xf numFmtId="0" fontId="119" fillId="77" borderId="0">
      <alignment horizontal="left" vertical="center"/>
    </xf>
    <xf numFmtId="0" fontId="126" fillId="0" borderId="0">
      <alignment horizontal="left" vertical="top"/>
    </xf>
    <xf numFmtId="0" fontId="124" fillId="0" borderId="0">
      <alignment horizontal="left" vertical="top"/>
    </xf>
    <xf numFmtId="0" fontId="126" fillId="0" borderId="0">
      <alignment horizontal="left" vertical="top"/>
    </xf>
    <xf numFmtId="0" fontId="114" fillId="0" borderId="7">
      <alignment horizontal="center"/>
    </xf>
    <xf numFmtId="0" fontId="114" fillId="0" borderId="0">
      <alignment horizontal="left" vertical="top"/>
    </xf>
    <xf numFmtId="0" fontId="114" fillId="0" borderId="1">
      <alignment horizontal="center" vertical="center"/>
    </xf>
    <xf numFmtId="0" fontId="114" fillId="76" borderId="0">
      <alignment horizontal="left" vertical="top"/>
    </xf>
    <xf numFmtId="0" fontId="114" fillId="0" borderId="1">
      <alignment horizontal="center" vertical="center"/>
    </xf>
    <xf numFmtId="0" fontId="12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7">
      <alignment horizontal="center"/>
    </xf>
    <xf numFmtId="0" fontId="125" fillId="76" borderId="0">
      <alignment horizontal="left" vertical="center"/>
    </xf>
    <xf numFmtId="0" fontId="114" fillId="76" borderId="0">
      <alignment horizontal="left" vertical="top"/>
    </xf>
    <xf numFmtId="0" fontId="114" fillId="0" borderId="0">
      <alignment horizontal="left" vertical="top"/>
    </xf>
    <xf numFmtId="0" fontId="114" fillId="76" borderId="0">
      <alignment horizontal="left"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24" fillId="0" borderId="0">
      <alignment horizontal="left" vertical="top"/>
    </xf>
    <xf numFmtId="0" fontId="124" fillId="0" borderId="0">
      <alignment horizontal="left" vertical="top"/>
    </xf>
    <xf numFmtId="0" fontId="12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14" fillId="0" borderId="7">
      <alignment horizontal="center"/>
    </xf>
    <xf numFmtId="0" fontId="126" fillId="0" borderId="0">
      <alignment horizontal="left" vertical="top"/>
    </xf>
    <xf numFmtId="0" fontId="114" fillId="0" borderId="7">
      <alignment horizont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24" fillId="0" borderId="0">
      <alignment horizontal="left" vertical="top"/>
    </xf>
    <xf numFmtId="0" fontId="114" fillId="76" borderId="0">
      <alignment horizontal="left" vertical="top"/>
    </xf>
    <xf numFmtId="0" fontId="12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76" borderId="0">
      <alignment horizontal="left" vertical="center"/>
    </xf>
    <xf numFmtId="0" fontId="114" fillId="76" borderId="0">
      <alignment horizontal="center" vertical="center"/>
    </xf>
    <xf numFmtId="0" fontId="114" fillId="76" borderId="0">
      <alignment horizontal="left" vertical="top"/>
    </xf>
    <xf numFmtId="0" fontId="114" fillId="76" borderId="0">
      <alignment horizontal="center" vertical="center"/>
    </xf>
    <xf numFmtId="0" fontId="119" fillId="0" borderId="1">
      <alignment horizontal="center"/>
    </xf>
    <xf numFmtId="0" fontId="114" fillId="76" borderId="0">
      <alignment horizontal="center" vertical="center"/>
    </xf>
    <xf numFmtId="0" fontId="29" fillId="78" borderId="0">
      <alignment horizontal="left" vertical="center"/>
    </xf>
    <xf numFmtId="0" fontId="119"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center" vertical="center"/>
    </xf>
    <xf numFmtId="0" fontId="119" fillId="0" borderId="1">
      <alignment horizontal="right" vertical="center"/>
    </xf>
    <xf numFmtId="0" fontId="119" fillId="0" borderId="6">
      <alignment horizontal="right" vertical="center"/>
    </xf>
    <xf numFmtId="0" fontId="119" fillId="0" borderId="6">
      <alignment horizontal="right" vertical="center"/>
    </xf>
    <xf numFmtId="0" fontId="119" fillId="0" borderId="0">
      <alignment horizontal="center" vertical="top"/>
    </xf>
    <xf numFmtId="0" fontId="119" fillId="0" borderId="4">
      <alignment horizontal="left" vertical="center"/>
    </xf>
    <xf numFmtId="0" fontId="119" fillId="0" borderId="4">
      <alignment horizontal="left" vertical="center"/>
    </xf>
    <xf numFmtId="0" fontId="119" fillId="0" borderId="1">
      <alignment horizontal="center" vertical="center"/>
    </xf>
    <xf numFmtId="0" fontId="119" fillId="0" borderId="1">
      <alignment horizontal="left" vertical="top"/>
    </xf>
    <xf numFmtId="0" fontId="119" fillId="0" borderId="1">
      <alignment horizontal="right" vertical="top"/>
    </xf>
    <xf numFmtId="0" fontId="119" fillId="0" borderId="1">
      <alignment horizontal="left" vertical="top"/>
    </xf>
    <xf numFmtId="0" fontId="119" fillId="0" borderId="1">
      <alignment horizontal="left" vertical="top"/>
    </xf>
    <xf numFmtId="0" fontId="119" fillId="0" borderId="1">
      <alignment horizontal="center" vertical="center"/>
    </xf>
    <xf numFmtId="0" fontId="119" fillId="0" borderId="1">
      <alignment horizontal="left" vertical="top"/>
    </xf>
    <xf numFmtId="0" fontId="119" fillId="0" borderId="1">
      <alignment horizontal="center" vertical="center"/>
    </xf>
    <xf numFmtId="0" fontId="119" fillId="0" borderId="1">
      <alignment horizontal="right" vertical="center"/>
    </xf>
    <xf numFmtId="0" fontId="119" fillId="0" borderId="1">
      <alignment horizontal="left" vertical="center"/>
    </xf>
    <xf numFmtId="0" fontId="20" fillId="0" borderId="0"/>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20" fillId="0" borderId="0"/>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20" fillId="0" borderId="0"/>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20" fillId="0" borderId="0"/>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20" fillId="0" borderId="0"/>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20" fillId="0" borderId="0"/>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20" fillId="0" borderId="0"/>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20" fillId="0" borderId="0"/>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20" fillId="0" borderId="0"/>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20" fillId="0" borderId="0"/>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20" fillId="0" borderId="0"/>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20" fillId="0" borderId="0"/>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20" fillId="0" borderId="0"/>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0" fontId="20" fillId="0" borderId="0"/>
    <xf numFmtId="0" fontId="20" fillId="0" borderId="0"/>
    <xf numFmtId="0" fontId="20" fillId="0" borderId="0"/>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20" fillId="0" borderId="0"/>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20" fillId="0" borderId="0"/>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20" fillId="0" borderId="0"/>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20" fillId="0" borderId="0"/>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0" fillId="0" borderId="0"/>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20" fillId="0" borderId="0"/>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20" fillId="0" borderId="0"/>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20" fillId="0" borderId="0"/>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20" fillId="0" borderId="0"/>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20" fillId="0" borderId="0"/>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20" fillId="0" borderId="0"/>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140" fillId="0" borderId="0"/>
    <xf numFmtId="0" fontId="140" fillId="0" borderId="0"/>
    <xf numFmtId="0" fontId="140" fillId="0" borderId="0"/>
    <xf numFmtId="0" fontId="140" fillId="0" borderId="0"/>
    <xf numFmtId="0" fontId="140" fillId="0" borderId="0"/>
    <xf numFmtId="0" fontId="20" fillId="0" borderId="0"/>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9" fontId="142" fillId="0" borderId="0">
      <alignment horizontal="left" vertical="center"/>
    </xf>
    <xf numFmtId="39" fontId="106" fillId="0" borderId="0">
      <alignment horizontal="left" vertical="center"/>
    </xf>
    <xf numFmtId="0" fontId="143" fillId="0" borderId="0"/>
    <xf numFmtId="0" fontId="144" fillId="0" borderId="0" applyNumberFormat="0" applyFill="0" applyBorder="0" applyAlignment="0" applyProtection="0"/>
    <xf numFmtId="0" fontId="20" fillId="0" borderId="0"/>
    <xf numFmtId="0" fontId="20" fillId="0" borderId="0"/>
    <xf numFmtId="0" fontId="145" fillId="0" borderId="0"/>
    <xf numFmtId="39" fontId="146" fillId="0" borderId="0" applyNumberFormat="0">
      <alignment horizontal="left" vertical="top" wrapText="1"/>
    </xf>
    <xf numFmtId="200" fontId="147" fillId="0" borderId="1">
      <alignment horizontal="left" vertical="center"/>
      <protection locked="0"/>
    </xf>
    <xf numFmtId="0" fontId="12" fillId="0" borderId="0"/>
    <xf numFmtId="0" fontId="148" fillId="0" borderId="0"/>
    <xf numFmtId="0" fontId="96" fillId="0" borderId="0"/>
    <xf numFmtId="0" fontId="149" fillId="0" borderId="0">
      <alignment horizontal="centerContinuous" vertical="center"/>
    </xf>
    <xf numFmtId="0" fontId="150" fillId="43" borderId="29" applyNumberFormat="0" applyFill="0" applyAlignment="0" applyProtection="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151" fillId="0" borderId="0" applyNumberFormat="0" applyFill="0" applyBorder="0" applyAlignment="0" applyProtection="0"/>
    <xf numFmtId="0" fontId="20" fillId="0" borderId="0"/>
    <xf numFmtId="0" fontId="151" fillId="0" borderId="0" applyNumberFormat="0" applyFill="0" applyBorder="0" applyAlignment="0" applyProtection="0"/>
    <xf numFmtId="0" fontId="151" fillId="0" borderId="0" applyNumberFormat="0" applyFill="0" applyBorder="0" applyAlignment="0" applyProtection="0"/>
    <xf numFmtId="0" fontId="151" fillId="0" borderId="0" applyNumberFormat="0" applyFill="0" applyBorder="0" applyAlignment="0" applyProtection="0"/>
    <xf numFmtId="0" fontId="152" fillId="0" borderId="0">
      <alignment horizontal="centerContinuous" vertical="center"/>
    </xf>
    <xf numFmtId="0" fontId="61" fillId="0" borderId="30"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20" fillId="0" borderId="0"/>
    <xf numFmtId="0" fontId="20" fillId="0" borderId="0"/>
    <xf numFmtId="3" fontId="153" fillId="0" borderId="0"/>
    <xf numFmtId="0" fontId="154" fillId="0" borderId="0">
      <alignment horizontal="left"/>
    </xf>
    <xf numFmtId="0" fontId="155" fillId="0" borderId="32"/>
    <xf numFmtId="0" fontId="156" fillId="0" borderId="0" applyNumberFormat="0" applyAlignment="0"/>
    <xf numFmtId="0" fontId="157" fillId="0" borderId="0" applyNumberFormat="0" applyFill="0" applyBorder="0" applyAlignment="0" applyProtection="0"/>
    <xf numFmtId="0" fontId="157" fillId="0" borderId="0" applyNumberFormat="0" applyFill="0" applyBorder="0" applyAlignment="0" applyProtection="0"/>
    <xf numFmtId="0" fontId="157" fillId="0" borderId="0" applyNumberFormat="0" applyFill="0" applyBorder="0" applyAlignment="0" applyProtection="0"/>
    <xf numFmtId="0" fontId="158" fillId="59" borderId="0" applyNumberFormat="0" applyBorder="0">
      <alignment horizontal="center"/>
    </xf>
    <xf numFmtId="0" fontId="25" fillId="92" borderId="0" applyNumberFormat="0" applyBorder="0" applyAlignment="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184"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alignment vertical="top"/>
    </xf>
    <xf numFmtId="0" fontId="24" fillId="0" borderId="0">
      <alignment vertical="top"/>
    </xf>
    <xf numFmtId="0" fontId="24" fillId="0" borderId="0">
      <alignment vertical="top"/>
    </xf>
    <xf numFmtId="0" fontId="24" fillId="0" borderId="0">
      <alignment vertical="top"/>
    </xf>
    <xf numFmtId="0" fontId="24" fillId="0" borderId="0">
      <alignment vertical="top"/>
    </xf>
    <xf numFmtId="0" fontId="42" fillId="35" borderId="0" applyNumberFormat="0" applyBorder="0" applyAlignment="0" applyProtection="0"/>
    <xf numFmtId="0" fontId="42" fillId="35" borderId="0" applyNumberFormat="0" applyBorder="0" applyAlignment="0" applyProtection="0"/>
    <xf numFmtId="0" fontId="42" fillId="93" borderId="0" applyNumberFormat="0" applyBorder="0" applyAlignment="0" applyProtection="0"/>
    <xf numFmtId="0" fontId="42" fillId="35" borderId="0" applyNumberFormat="0" applyBorder="0" applyAlignment="0" applyProtection="0"/>
    <xf numFmtId="0" fontId="42" fillId="35" borderId="0" applyNumberFormat="0" applyBorder="0" applyAlignment="0" applyProtection="0"/>
    <xf numFmtId="0" fontId="42" fillId="93" borderId="0" applyNumberFormat="0" applyBorder="0" applyAlignment="0" applyProtection="0"/>
    <xf numFmtId="0" fontId="42" fillId="40" borderId="0" applyNumberFormat="0" applyBorder="0" applyAlignment="0" applyProtection="0"/>
    <xf numFmtId="0" fontId="42" fillId="40" borderId="0" applyNumberFormat="0" applyBorder="0" applyAlignment="0" applyProtection="0"/>
    <xf numFmtId="0" fontId="42" fillId="82" borderId="0" applyNumberFormat="0" applyBorder="0" applyAlignment="0" applyProtection="0"/>
    <xf numFmtId="0" fontId="42" fillId="40" borderId="0" applyNumberFormat="0" applyBorder="0" applyAlignment="0" applyProtection="0"/>
    <xf numFmtId="0" fontId="42" fillId="40" borderId="0" applyNumberFormat="0" applyBorder="0" applyAlignment="0" applyProtection="0"/>
    <xf numFmtId="0" fontId="42" fillId="82"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84"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84"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32"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32" borderId="0" applyNumberFormat="0" applyBorder="0" applyAlignment="0" applyProtection="0"/>
    <xf numFmtId="0" fontId="42" fillId="29" borderId="0" applyNumberFormat="0" applyBorder="0" applyAlignment="0" applyProtection="0"/>
    <xf numFmtId="0" fontId="42" fillId="29" borderId="0" applyNumberFormat="0" applyBorder="0" applyAlignment="0" applyProtection="0"/>
    <xf numFmtId="0" fontId="42" fillId="33" borderId="0" applyNumberFormat="0" applyBorder="0" applyAlignment="0" applyProtection="0"/>
    <xf numFmtId="0" fontId="42" fillId="29" borderId="0" applyNumberFormat="0" applyBorder="0" applyAlignment="0" applyProtection="0"/>
    <xf numFmtId="0" fontId="42" fillId="29" borderId="0" applyNumberFormat="0" applyBorder="0" applyAlignment="0" applyProtection="0"/>
    <xf numFmtId="0" fontId="42" fillId="3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8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83" borderId="0" applyNumberFormat="0" applyBorder="0" applyAlignment="0" applyProtection="0"/>
    <xf numFmtId="201" fontId="99" fillId="0" borderId="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0" fontId="90" fillId="1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184"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0">
      <alignment vertical="top"/>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0" fontId="107" fillId="95"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45" fillId="95"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160" fillId="0" borderId="0" applyNumberFormat="0" applyFill="0" applyBorder="0" applyAlignment="0" applyProtection="0">
      <alignment vertical="top"/>
      <protection locked="0"/>
    </xf>
    <xf numFmtId="0" fontId="161" fillId="0" borderId="0" applyNumberFormat="0" applyFill="0" applyBorder="0" applyAlignment="0" applyProtection="0">
      <alignment vertical="top"/>
      <protection locked="0"/>
    </xf>
    <xf numFmtId="0" fontId="160" fillId="0" borderId="0" applyNumberFormat="0" applyFill="0" applyBorder="0" applyAlignment="0" applyProtection="0">
      <alignment vertical="top"/>
      <protection locked="0"/>
    </xf>
    <xf numFmtId="0" fontId="160" fillId="0" borderId="0" applyNumberFormat="0" applyFill="0" applyBorder="0" applyAlignment="0" applyProtection="0">
      <alignment vertical="top"/>
      <protection locked="0"/>
    </xf>
    <xf numFmtId="203" fontId="52" fillId="0" borderId="0" applyFill="0" applyBorder="0" applyAlignment="0" applyProtection="0"/>
    <xf numFmtId="203" fontId="52" fillId="0" borderId="0" applyFill="0" applyBorder="0" applyAlignment="0" applyProtection="0"/>
    <xf numFmtId="203" fontId="52" fillId="0" borderId="0" applyFill="0" applyBorder="0" applyAlignment="0" applyProtection="0"/>
    <xf numFmtId="203" fontId="52" fillId="0" borderId="0" applyFill="0" applyBorder="0" applyAlignment="0" applyProtection="0"/>
    <xf numFmtId="203" fontId="52" fillId="0" borderId="0" applyFill="0" applyBorder="0" applyAlignment="0" applyProtection="0"/>
    <xf numFmtId="203" fontId="52" fillId="0" borderId="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80" fontId="9"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8"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204" fontId="162" fillId="0" borderId="0" applyFont="0" applyFill="0" applyBorder="0" applyAlignment="0" applyProtection="0"/>
    <xf numFmtId="205" fontId="162" fillId="0" borderId="0" applyFont="0" applyFill="0" applyBorder="0" applyAlignment="0" applyProtection="0"/>
    <xf numFmtId="0" fontId="20" fillId="0" borderId="0"/>
    <xf numFmtId="0" fontId="74" fillId="0" borderId="13" applyNumberFormat="0" applyFill="0" applyAlignment="0" applyProtection="0"/>
    <xf numFmtId="0" fontId="74" fillId="0" borderId="13" applyNumberFormat="0" applyFill="0" applyAlignment="0" applyProtection="0"/>
    <xf numFmtId="0" fontId="74" fillId="0" borderId="13" applyNumberFormat="0" applyFill="0" applyAlignment="0" applyProtection="0"/>
    <xf numFmtId="0" fontId="74" fillId="0" borderId="13" applyNumberFormat="0" applyFill="0" applyAlignment="0" applyProtection="0"/>
    <xf numFmtId="0" fontId="74" fillId="0" borderId="13" applyNumberFormat="0" applyFill="0" applyAlignment="0" applyProtection="0"/>
    <xf numFmtId="0" fontId="77" fillId="0" borderId="15" applyNumberFormat="0" applyFill="0" applyAlignment="0" applyProtection="0"/>
    <xf numFmtId="0" fontId="77" fillId="0" borderId="15" applyNumberFormat="0" applyFill="0" applyAlignment="0" applyProtection="0"/>
    <xf numFmtId="0" fontId="77" fillId="0" borderId="15" applyNumberFormat="0" applyFill="0" applyAlignment="0" applyProtection="0"/>
    <xf numFmtId="0" fontId="77" fillId="0" borderId="15" applyNumberFormat="0" applyFill="0" applyAlignment="0" applyProtection="0"/>
    <xf numFmtId="0" fontId="77" fillId="0" borderId="15" applyNumberFormat="0" applyFill="0" applyAlignment="0" applyProtection="0"/>
    <xf numFmtId="0" fontId="79" fillId="0" borderId="16" applyNumberFormat="0" applyFill="0" applyAlignment="0" applyProtection="0"/>
    <xf numFmtId="0" fontId="79" fillId="0" borderId="16" applyNumberFormat="0" applyFill="0" applyAlignment="0" applyProtection="0"/>
    <xf numFmtId="0" fontId="79" fillId="0" borderId="16" applyNumberFormat="0" applyFill="0" applyAlignment="0" applyProtection="0"/>
    <xf numFmtId="0" fontId="79" fillId="0" borderId="16" applyNumberFormat="0" applyFill="0" applyAlignment="0" applyProtection="0"/>
    <xf numFmtId="0" fontId="79" fillId="0" borderId="16" applyNumberFormat="0" applyFill="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20" fillId="0" borderId="0"/>
    <xf numFmtId="0" fontId="163" fillId="0" borderId="0" applyNumberFormat="0" applyFill="0" applyBorder="0" applyAlignment="0" applyProtection="0"/>
    <xf numFmtId="0" fontId="164" fillId="0" borderId="0">
      <alignment vertical="center"/>
    </xf>
    <xf numFmtId="0" fontId="163" fillId="0" borderId="0" applyNumberFormat="0" applyFill="0" applyBorder="0" applyAlignment="0" applyProtection="0"/>
    <xf numFmtId="0" fontId="163" fillId="0" borderId="0" applyNumberFormat="0" applyFill="0" applyBorder="0" applyAlignment="0" applyProtection="0"/>
    <xf numFmtId="0" fontId="163" fillId="0" borderId="0" applyNumberFormat="0" applyFill="0" applyBorder="0" applyAlignment="0" applyProtection="0"/>
    <xf numFmtId="0" fontId="163" fillId="0" borderId="0" applyNumberFormat="0" applyFill="0" applyBorder="0" applyAlignment="0" applyProtection="0"/>
    <xf numFmtId="0" fontId="163"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206" fontId="99" fillId="0" borderId="33" applyFill="0" applyProtection="0">
      <alignment horizontal="center" vertical="center" wrapText="1"/>
    </xf>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12" fillId="0" borderId="0">
      <alignment horizontal="right" vertical="top" wrapText="1"/>
    </xf>
    <xf numFmtId="0" fontId="20" fillId="0" borderId="0"/>
    <xf numFmtId="0" fontId="20" fillId="0" borderId="0"/>
    <xf numFmtId="0" fontId="1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2" fillId="0" borderId="0"/>
    <xf numFmtId="0" fontId="12" fillId="0" borderId="0"/>
    <xf numFmtId="0" fontId="24" fillId="0" borderId="0"/>
    <xf numFmtId="0" fontId="24" fillId="0" borderId="0"/>
    <xf numFmtId="0" fontId="24" fillId="0" borderId="0"/>
    <xf numFmtId="0" fontId="24" fillId="0" borderId="0"/>
    <xf numFmtId="0" fontId="24" fillId="0" borderId="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12" fillId="0" borderId="0"/>
    <xf numFmtId="207" fontId="166" fillId="0" borderId="35">
      <alignment horizontal="center" vertical="center" wrapText="1"/>
    </xf>
    <xf numFmtId="0" fontId="50" fillId="46" borderId="11" applyNumberFormat="0" applyAlignment="0" applyProtection="0"/>
    <xf numFmtId="0" fontId="50" fillId="60" borderId="11" applyNumberFormat="0" applyAlignment="0" applyProtection="0"/>
    <xf numFmtId="0" fontId="50" fillId="60" borderId="11" applyNumberFormat="0" applyAlignment="0" applyProtection="0"/>
    <xf numFmtId="0" fontId="50" fillId="60" borderId="11" applyNumberFormat="0" applyAlignment="0" applyProtection="0"/>
    <xf numFmtId="0" fontId="50" fillId="60" borderId="11" applyNumberFormat="0" applyAlignment="0" applyProtection="0"/>
    <xf numFmtId="0" fontId="50" fillId="60" borderId="11" applyNumberFormat="0" applyAlignment="0" applyProtection="0"/>
    <xf numFmtId="0" fontId="50" fillId="46" borderId="11" applyNumberFormat="0" applyAlignment="0" applyProtection="0"/>
    <xf numFmtId="0" fontId="50" fillId="46" borderId="11" applyNumberFormat="0" applyAlignment="0" applyProtection="0"/>
    <xf numFmtId="0" fontId="50" fillId="46" borderId="11" applyNumberFormat="0" applyAlignment="0" applyProtection="0"/>
    <xf numFmtId="0" fontId="50" fillId="46" borderId="11" applyNumberFormat="0" applyAlignment="0" applyProtection="0"/>
    <xf numFmtId="0" fontId="50" fillId="46" borderId="11" applyNumberFormat="0" applyAlignment="0" applyProtection="0"/>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184"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184" fontId="12" fillId="0" borderId="1">
      <alignment horizontal="center" wrapText="1"/>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24" fillId="0" borderId="0">
      <alignment vertical="top"/>
    </xf>
    <xf numFmtId="0" fontId="24" fillId="0" borderId="0">
      <alignment vertical="top"/>
    </xf>
    <xf numFmtId="0" fontId="24" fillId="0" borderId="0">
      <alignment vertical="top"/>
    </xf>
    <xf numFmtId="0" fontId="24" fillId="0" borderId="0">
      <alignment vertical="top"/>
    </xf>
    <xf numFmtId="0" fontId="24" fillId="0" borderId="0">
      <alignment vertical="top"/>
    </xf>
    <xf numFmtId="0" fontId="167" fillId="0" borderId="0" applyNumberFormat="0" applyFill="0" applyBorder="0" applyProtection="0">
      <alignment vertical="top" wrapText="1"/>
    </xf>
    <xf numFmtId="0" fontId="24" fillId="0" borderId="0"/>
    <xf numFmtId="0" fontId="24" fillId="0" borderId="0"/>
    <xf numFmtId="0" fontId="24" fillId="0" borderId="0"/>
    <xf numFmtId="0" fontId="24" fillId="0" borderId="0"/>
    <xf numFmtId="0" fontId="24" fillId="0" borderId="0"/>
    <xf numFmtId="0" fontId="151" fillId="0" borderId="0" applyNumberFormat="0" applyFill="0" applyBorder="0" applyAlignment="0" applyProtection="0"/>
    <xf numFmtId="0" fontId="151" fillId="0" borderId="0" applyNumberFormat="0" applyFill="0" applyBorder="0" applyAlignment="0" applyProtection="0"/>
    <xf numFmtId="0" fontId="151" fillId="0" borderId="0" applyNumberFormat="0" applyFill="0" applyBorder="0" applyAlignment="0" applyProtection="0"/>
    <xf numFmtId="0" fontId="151" fillId="0" borderId="0" applyNumberFormat="0" applyFill="0" applyBorder="0" applyAlignment="0" applyProtection="0"/>
    <xf numFmtId="0" fontId="151" fillId="0" borderId="0" applyNumberFormat="0" applyFill="0" applyBorder="0" applyAlignment="0" applyProtection="0"/>
    <xf numFmtId="0" fontId="97" fillId="73" borderId="0" applyNumberFormat="0" applyBorder="0" applyAlignment="0" applyProtection="0"/>
    <xf numFmtId="0" fontId="97" fillId="73" borderId="0" applyNumberFormat="0" applyBorder="0" applyAlignment="0" applyProtection="0"/>
    <xf numFmtId="0" fontId="97" fillId="96" borderId="0" applyNumberFormat="0" applyBorder="0" applyAlignment="0" applyProtection="0"/>
    <xf numFmtId="0" fontId="97" fillId="73" borderId="0" applyNumberFormat="0" applyBorder="0" applyAlignment="0" applyProtection="0"/>
    <xf numFmtId="0" fontId="97" fillId="73" borderId="0" applyNumberFormat="0" applyBorder="0" applyAlignment="0" applyProtection="0"/>
    <xf numFmtId="0" fontId="97" fillId="96" borderId="0" applyNumberFormat="0" applyBorder="0" applyAlignment="0" applyProtection="0"/>
    <xf numFmtId="2" fontId="168" fillId="0" borderId="36">
      <alignment vertical="center" wrapText="1"/>
    </xf>
    <xf numFmtId="208" fontId="99" fillId="0" borderId="35">
      <alignment horizontal="center" vertical="center" wrapText="1"/>
    </xf>
    <xf numFmtId="0" fontId="24" fillId="0" borderId="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xf numFmtId="0" fontId="24" fillId="0" borderId="0"/>
    <xf numFmtId="0" fontId="24" fillId="0" borderId="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xf numFmtId="0" fontId="24" fillId="0" borderId="0"/>
    <xf numFmtId="0" fontId="24" fillId="0" borderId="0"/>
    <xf numFmtId="0" fontId="20" fillId="0" borderId="0"/>
    <xf numFmtId="0" fontId="24" fillId="0" borderId="0"/>
    <xf numFmtId="0" fontId="9" fillId="0" borderId="0"/>
    <xf numFmtId="0" fontId="24" fillId="0" borderId="0"/>
    <xf numFmtId="4" fontId="24" fillId="0" borderId="0">
      <alignment vertical="center"/>
    </xf>
    <xf numFmtId="0" fontId="9" fillId="0" borderId="0"/>
    <xf numFmtId="0" fontId="24" fillId="0" borderId="0"/>
    <xf numFmtId="0" fontId="9" fillId="0" borderId="0"/>
    <xf numFmtId="0" fontId="18" fillId="0" borderId="0"/>
    <xf numFmtId="0" fontId="24" fillId="0" borderId="0"/>
    <xf numFmtId="0" fontId="18" fillId="0" borderId="0"/>
    <xf numFmtId="0" fontId="9" fillId="0" borderId="0"/>
    <xf numFmtId="0" fontId="24"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1" fillId="0" borderId="0"/>
    <xf numFmtId="0" fontId="24" fillId="0" borderId="0"/>
    <xf numFmtId="4" fontId="12" fillId="0" borderId="0">
      <alignment vertical="center"/>
    </xf>
    <xf numFmtId="4" fontId="20" fillId="0" borderId="0">
      <alignment vertical="center"/>
    </xf>
    <xf numFmtId="0" fontId="9" fillId="0" borderId="0"/>
    <xf numFmtId="0" fontId="9" fillId="0" borderId="0"/>
    <xf numFmtId="0" fontId="18" fillId="0" borderId="0"/>
    <xf numFmtId="0" fontId="24" fillId="0" borderId="0"/>
    <xf numFmtId="0" fontId="24" fillId="0" borderId="0">
      <alignment horizontal="left" indent="5"/>
    </xf>
    <xf numFmtId="0" fontId="9" fillId="0" borderId="0"/>
    <xf numFmtId="0" fontId="9" fillId="0" borderId="0"/>
    <xf numFmtId="0" fontId="24" fillId="0" borderId="0"/>
    <xf numFmtId="4" fontId="12" fillId="0" borderId="0">
      <alignment vertical="center"/>
    </xf>
    <xf numFmtId="0" fontId="20" fillId="0" borderId="0"/>
    <xf numFmtId="0" fontId="41" fillId="0" borderId="0"/>
    <xf numFmtId="4" fontId="18" fillId="0" borderId="0">
      <alignment vertical="center"/>
    </xf>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8" fillId="0" borderId="0"/>
    <xf numFmtId="0" fontId="4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8" fillId="0" borderId="0">
      <alignment vertical="center"/>
    </xf>
    <xf numFmtId="0" fontId="15" fillId="0" borderId="0"/>
    <xf numFmtId="0" fontId="15" fillId="0" borderId="0"/>
    <xf numFmtId="4" fontId="18" fillId="0" borderId="0">
      <alignment vertical="center"/>
    </xf>
    <xf numFmtId="0" fontId="18" fillId="0" borderId="0"/>
    <xf numFmtId="0" fontId="24" fillId="0" borderId="0"/>
    <xf numFmtId="0" fontId="16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2"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24" fillId="0" borderId="0">
      <alignment horizontal="left" indent="5"/>
    </xf>
    <xf numFmtId="0" fontId="9" fillId="0" borderId="0"/>
    <xf numFmtId="0" fontId="24" fillId="0" borderId="0"/>
    <xf numFmtId="0" fontId="24" fillId="0" borderId="0"/>
    <xf numFmtId="183" fontId="24" fillId="0" borderId="0"/>
    <xf numFmtId="0" fontId="15" fillId="0" borderId="0"/>
    <xf numFmtId="0" fontId="2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24" fillId="0" borderId="0"/>
    <xf numFmtId="0" fontId="24" fillId="0" borderId="0"/>
    <xf numFmtId="0" fontId="170" fillId="0" borderId="0"/>
    <xf numFmtId="0" fontId="9" fillId="0" borderId="0"/>
    <xf numFmtId="0" fontId="20" fillId="0" borderId="0"/>
    <xf numFmtId="0" fontId="24" fillId="0" borderId="0"/>
    <xf numFmtId="0" fontId="24" fillId="0" borderId="0"/>
    <xf numFmtId="0" fontId="24" fillId="0" borderId="0"/>
    <xf numFmtId="0" fontId="41" fillId="0" borderId="0"/>
    <xf numFmtId="0" fontId="9" fillId="0" borderId="0"/>
    <xf numFmtId="0" fontId="24" fillId="0" borderId="0"/>
    <xf numFmtId="0" fontId="29" fillId="0" borderId="0" applyNumberFormat="0" applyBorder="0" applyProtection="0"/>
    <xf numFmtId="0" fontId="133" fillId="0" borderId="0" applyNumberFormat="0" applyBorder="0" applyProtection="0"/>
    <xf numFmtId="0" fontId="41" fillId="0" borderId="0"/>
    <xf numFmtId="0" fontId="24" fillId="0" borderId="0"/>
    <xf numFmtId="0" fontId="18" fillId="0" borderId="0"/>
    <xf numFmtId="0" fontId="18" fillId="0" borderId="0"/>
    <xf numFmtId="0" fontId="18" fillId="0" borderId="0"/>
    <xf numFmtId="0" fontId="18" fillId="0" borderId="0"/>
    <xf numFmtId="0" fontId="18" fillId="0" borderId="0"/>
    <xf numFmtId="0" fontId="24" fillId="0" borderId="0"/>
    <xf numFmtId="0" fontId="18" fillId="0" borderId="0"/>
    <xf numFmtId="0" fontId="18" fillId="0" borderId="0"/>
    <xf numFmtId="0" fontId="24" fillId="0" borderId="0"/>
    <xf numFmtId="0" fontId="9" fillId="0" borderId="0"/>
    <xf numFmtId="0" fontId="9" fillId="0" borderId="0"/>
    <xf numFmtId="0" fontId="18" fillId="0" borderId="0"/>
    <xf numFmtId="0" fontId="9" fillId="0" borderId="0"/>
    <xf numFmtId="0" fontId="18" fillId="0" borderId="0"/>
    <xf numFmtId="0" fontId="18" fillId="0" borderId="0"/>
    <xf numFmtId="0" fontId="18"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5" fillId="0" borderId="0"/>
    <xf numFmtId="0" fontId="99" fillId="0" borderId="0"/>
    <xf numFmtId="0" fontId="171" fillId="0" borderId="0"/>
    <xf numFmtId="0" fontId="41" fillId="0" borderId="0"/>
    <xf numFmtId="4" fontId="172" fillId="0" borderId="0">
      <alignment vertical="center"/>
    </xf>
    <xf numFmtId="0" fontId="99" fillId="0" borderId="0"/>
    <xf numFmtId="0" fontId="15" fillId="0" borderId="0"/>
    <xf numFmtId="0" fontId="15" fillId="0" borderId="0"/>
    <xf numFmtId="0" fontId="171" fillId="0" borderId="0"/>
    <xf numFmtId="4" fontId="172" fillId="0" borderId="0">
      <alignment vertical="center"/>
    </xf>
    <xf numFmtId="0" fontId="15" fillId="0" borderId="0"/>
    <xf numFmtId="0" fontId="15" fillId="0" borderId="0"/>
    <xf numFmtId="0" fontId="15" fillId="0" borderId="0"/>
    <xf numFmtId="0" fontId="15" fillId="0" borderId="0"/>
    <xf numFmtId="0" fontId="41"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3" fillId="0" borderId="0"/>
    <xf numFmtId="0" fontId="24" fillId="0" borderId="0"/>
    <xf numFmtId="0" fontId="41" fillId="0" borderId="0"/>
    <xf numFmtId="0" fontId="16" fillId="0" borderId="0"/>
    <xf numFmtId="4" fontId="18"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8" fillId="0" borderId="0">
      <alignment vertical="center"/>
    </xf>
    <xf numFmtId="0" fontId="15" fillId="0" borderId="0"/>
    <xf numFmtId="0" fontId="15" fillId="0" borderId="0"/>
    <xf numFmtId="0" fontId="15" fillId="0" borderId="0"/>
    <xf numFmtId="4" fontId="18"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8" fillId="0" borderId="0">
      <alignment vertical="center"/>
    </xf>
    <xf numFmtId="0" fontId="15" fillId="0" borderId="0"/>
    <xf numFmtId="4" fontId="18"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8" fillId="0" borderId="0">
      <alignment vertical="center"/>
    </xf>
    <xf numFmtId="4" fontId="18"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2" fillId="0" borderId="0">
      <alignment vertical="center"/>
    </xf>
    <xf numFmtId="0" fontId="15" fillId="0" borderId="0"/>
    <xf numFmtId="0" fontId="15"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184" fontId="2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5" fillId="0" borderId="0"/>
    <xf numFmtId="0" fontId="15" fillId="0" borderId="0"/>
    <xf numFmtId="0" fontId="15" fillId="0" borderId="0"/>
    <xf numFmtId="0" fontId="15" fillId="0" borderId="0"/>
    <xf numFmtId="4" fontId="24" fillId="0" borderId="0">
      <alignment vertical="center"/>
    </xf>
    <xf numFmtId="0" fontId="15" fillId="0" borderId="0"/>
    <xf numFmtId="0" fontId="24" fillId="0" borderId="0"/>
    <xf numFmtId="0" fontId="18" fillId="0" borderId="0"/>
    <xf numFmtId="0" fontId="175" fillId="0" borderId="0"/>
    <xf numFmtId="0" fontId="9" fillId="0" borderId="0"/>
    <xf numFmtId="0" fontId="9" fillId="0" borderId="0"/>
    <xf numFmtId="0" fontId="175" fillId="0" borderId="0"/>
    <xf numFmtId="0" fontId="175"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24" fillId="0" borderId="0"/>
    <xf numFmtId="0" fontId="24" fillId="0" borderId="0"/>
    <xf numFmtId="0" fontId="24" fillId="0" borderId="0"/>
    <xf numFmtId="0" fontId="24" fillId="0" borderId="0"/>
    <xf numFmtId="0" fontId="9" fillId="0" borderId="0"/>
    <xf numFmtId="0" fontId="24" fillId="0" borderId="0"/>
    <xf numFmtId="0" fontId="2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6"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applyNumberFormat="0" applyFont="0" applyFill="0" applyBorder="0" applyAlignment="0" applyProtection="0">
      <alignment vertical="top"/>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2"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75" fillId="0" borderId="0"/>
    <xf numFmtId="0" fontId="24" fillId="0" borderId="0"/>
    <xf numFmtId="0" fontId="16" fillId="0" borderId="0"/>
    <xf numFmtId="0" fontId="16" fillId="0" borderId="0"/>
    <xf numFmtId="0" fontId="9" fillId="0" borderId="0"/>
    <xf numFmtId="0" fontId="16" fillId="0" borderId="0"/>
    <xf numFmtId="0" fontId="24" fillId="0" borderId="0"/>
    <xf numFmtId="0" fontId="16" fillId="0" borderId="0"/>
    <xf numFmtId="0" fontId="16" fillId="0" borderId="0"/>
    <xf numFmtId="0" fontId="9" fillId="0" borderId="0"/>
    <xf numFmtId="0" fontId="9" fillId="0" borderId="0"/>
    <xf numFmtId="0" fontId="177" fillId="0" borderId="0">
      <alignment horizontal="left" vertical="top" wrapText="1"/>
    </xf>
    <xf numFmtId="0" fontId="9" fillId="0" borderId="0" applyNumberFormat="0" applyFont="0" applyFill="0" applyBorder="0" applyAlignment="0" applyProtection="0">
      <alignment vertical="top"/>
    </xf>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9" fillId="0" borderId="0"/>
    <xf numFmtId="0" fontId="24" fillId="0" borderId="0"/>
    <xf numFmtId="4" fontId="12" fillId="0" borderId="0">
      <alignment vertical="center"/>
    </xf>
    <xf numFmtId="0" fontId="172" fillId="0" borderId="0"/>
    <xf numFmtId="0" fontId="24" fillId="0" borderId="0"/>
    <xf numFmtId="0" fontId="24" fillId="0" borderId="0"/>
    <xf numFmtId="0" fontId="172" fillId="0" borderId="0"/>
    <xf numFmtId="0" fontId="9" fillId="0" borderId="0"/>
    <xf numFmtId="0" fontId="24" fillId="0" borderId="0"/>
    <xf numFmtId="4" fontId="12" fillId="0" borderId="0">
      <alignment vertical="center"/>
    </xf>
    <xf numFmtId="0" fontId="41" fillId="0" borderId="0"/>
    <xf numFmtId="0" fontId="175" fillId="0" borderId="0"/>
    <xf numFmtId="0" fontId="16" fillId="0" borderId="0"/>
    <xf numFmtId="0" fontId="16"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9" fillId="0" borderId="0"/>
    <xf numFmtId="0" fontId="24"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2" fillId="0" borderId="0">
      <alignment vertical="center"/>
    </xf>
    <xf numFmtId="0" fontId="15" fillId="0" borderId="0"/>
    <xf numFmtId="0" fontId="15" fillId="0" borderId="0"/>
    <xf numFmtId="0" fontId="24" fillId="0" borderId="0"/>
    <xf numFmtId="0" fontId="24"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1" fillId="0" borderId="0"/>
    <xf numFmtId="0" fontId="9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6" fillId="0" borderId="0"/>
    <xf numFmtId="0" fontId="24" fillId="0" borderId="0"/>
    <xf numFmtId="4" fontId="24" fillId="0" borderId="0">
      <alignment vertical="center"/>
    </xf>
    <xf numFmtId="0" fontId="9" fillId="0" borderId="0" applyNumberFormat="0" applyFont="0" applyFill="0" applyBorder="0" applyAlignment="0" applyProtection="0">
      <alignment vertical="top"/>
    </xf>
    <xf numFmtId="0" fontId="173" fillId="0" borderId="0"/>
    <xf numFmtId="0" fontId="41" fillId="0" borderId="0"/>
    <xf numFmtId="4" fontId="24" fillId="0" borderId="0">
      <alignment vertical="center"/>
    </xf>
    <xf numFmtId="0" fontId="24" fillId="0" borderId="0"/>
    <xf numFmtId="0" fontId="24" fillId="0" borderId="0"/>
    <xf numFmtId="4" fontId="24" fillId="0" borderId="0">
      <alignment vertical="center"/>
    </xf>
    <xf numFmtId="0" fontId="9" fillId="0" borderId="0"/>
    <xf numFmtId="4" fontId="24" fillId="0" borderId="0">
      <alignment vertical="center"/>
    </xf>
    <xf numFmtId="0" fontId="178" fillId="0" borderId="0"/>
    <xf numFmtId="0" fontId="20" fillId="0" borderId="0"/>
    <xf numFmtId="0" fontId="12" fillId="0" borderId="0"/>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184"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24" fillId="0" borderId="0" applyBorder="0">
      <alignment vertical="top" wrapText="1"/>
    </xf>
    <xf numFmtId="0" fontId="43" fillId="3" borderId="0" applyNumberFormat="0" applyBorder="0" applyAlignment="0" applyProtection="0"/>
    <xf numFmtId="0" fontId="43" fillId="3" borderId="0" applyNumberFormat="0" applyBorder="0" applyAlignment="0" applyProtection="0"/>
    <xf numFmtId="0" fontId="43" fillId="10"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11" borderId="0" applyNumberFormat="0" applyBorder="0" applyAlignment="0" applyProtection="0"/>
    <xf numFmtId="0" fontId="20" fillId="0" borderId="0"/>
    <xf numFmtId="0" fontId="20" fillId="0" borderId="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79" fillId="0" borderId="0">
      <alignment horizontal="right"/>
    </xf>
    <xf numFmtId="0" fontId="20"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42" borderId="23" applyNumberForma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4" fillId="75" borderId="23" applyNumberFormat="0" applyFont="0" applyAlignment="0" applyProtection="0"/>
    <xf numFmtId="0" fontId="20"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0" fillId="0" borderId="0"/>
    <xf numFmtId="209" fontId="180" fillId="0" borderId="6">
      <protection locked="0"/>
    </xf>
    <xf numFmtId="9" fontId="18" fillId="0" borderId="0" applyFont="0" applyFill="0" applyBorder="0" applyAlignment="0" applyProtection="0"/>
    <xf numFmtId="9" fontId="18" fillId="0" borderId="0" applyFont="0" applyFill="0" applyBorder="0" applyAlignment="0" applyProtection="0"/>
    <xf numFmtId="9" fontId="9" fillId="0" borderId="0" applyFont="0" applyFill="0" applyBorder="0" applyAlignment="0" applyProtection="0"/>
    <xf numFmtId="9" fontId="18" fillId="0" borderId="0" applyFont="0" applyFill="0" applyBorder="0" applyAlignment="0" applyProtection="0"/>
    <xf numFmtId="9" fontId="9"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99"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9" fillId="0" borderId="0" applyFill="0" applyBorder="0" applyAlignment="0" applyProtection="0"/>
    <xf numFmtId="9" fontId="9"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41" fillId="0" borderId="0" applyFont="0" applyFill="0" applyBorder="0" applyAlignment="0" applyProtection="0"/>
    <xf numFmtId="9" fontId="24" fillId="0" borderId="0" applyFont="0" applyFill="0" applyBorder="0" applyAlignment="0" applyProtection="0"/>
    <xf numFmtId="9" fontId="41"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9"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210" fontId="99" fillId="0" borderId="8">
      <alignment horizontal="center" vertical="center" wrapText="1"/>
    </xf>
    <xf numFmtId="210" fontId="99" fillId="0" borderId="8">
      <alignment horizontal="center" vertic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184"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184"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24" fillId="0" borderId="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xf numFmtId="0" fontId="24" fillId="0" borderId="0"/>
    <xf numFmtId="0" fontId="24" fillId="0" borderId="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xf numFmtId="0" fontId="92" fillId="0" borderId="20" applyNumberFormat="0" applyFill="0" applyAlignment="0" applyProtection="0"/>
    <xf numFmtId="0" fontId="92" fillId="0" borderId="20" applyNumberFormat="0" applyFill="0" applyAlignment="0" applyProtection="0"/>
    <xf numFmtId="0" fontId="92" fillId="0" borderId="20" applyNumberFormat="0" applyFill="0" applyAlignment="0" applyProtection="0"/>
    <xf numFmtId="0" fontId="92" fillId="0" borderId="20" applyNumberFormat="0" applyFill="0" applyAlignment="0" applyProtection="0"/>
    <xf numFmtId="0" fontId="92" fillId="0" borderId="20" applyNumberFormat="0" applyFill="0" applyAlignment="0" applyProtection="0"/>
    <xf numFmtId="0" fontId="20" fillId="0" borderId="0"/>
    <xf numFmtId="0" fontId="20" fillId="0" borderId="0"/>
    <xf numFmtId="0" fontId="12" fillId="0" borderId="0">
      <alignment horizontal="center" vertical="top" wrapText="1"/>
    </xf>
    <xf numFmtId="211" fontId="181" fillId="0" borderId="0" applyFont="0">
      <alignment horizontal="center"/>
    </xf>
    <xf numFmtId="4" fontId="19" fillId="0" borderId="0">
      <alignment vertical="center"/>
    </xf>
    <xf numFmtId="0" fontId="21" fillId="0" borderId="0"/>
    <xf numFmtId="0" fontId="22" fillId="0" borderId="0"/>
    <xf numFmtId="183" fontId="21"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2" fillId="0" borderId="0"/>
    <xf numFmtId="0" fontId="22" fillId="0" borderId="0"/>
    <xf numFmtId="0" fontId="22" fillId="0" borderId="0"/>
    <xf numFmtId="0" fontId="21" fillId="0" borderId="0"/>
    <xf numFmtId="4" fontId="19" fillId="0" borderId="0">
      <alignment vertical="center"/>
    </xf>
    <xf numFmtId="0" fontId="21" fillId="0" borderId="0"/>
    <xf numFmtId="0" fontId="22" fillId="0" borderId="0"/>
    <xf numFmtId="0" fontId="27" fillId="0" borderId="0" applyNumberFormat="0" applyBorder="0" applyProtection="0"/>
    <xf numFmtId="0" fontId="27" fillId="0" borderId="0" applyNumberFormat="0" applyBorder="0" applyProtection="0"/>
    <xf numFmtId="0" fontId="182" fillId="0" borderId="0" applyNumberFormat="0" applyBorder="0" applyProtection="0"/>
    <xf numFmtId="0" fontId="21" fillId="0" borderId="0"/>
    <xf numFmtId="0" fontId="9"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41" fillId="0" borderId="0" applyFill="0" applyProtection="0"/>
    <xf numFmtId="212" fontId="41" fillId="0" borderId="0" applyFill="0" applyProtection="0">
      <alignment horizontal="center" vertical="center"/>
    </xf>
    <xf numFmtId="0" fontId="20" fillId="0" borderId="0"/>
    <xf numFmtId="0" fontId="20" fillId="0" borderId="0"/>
    <xf numFmtId="0" fontId="24" fillId="0" borderId="0">
      <alignment vertical="justify"/>
    </xf>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183" fillId="0" borderId="0"/>
    <xf numFmtId="0" fontId="157" fillId="0" borderId="0" applyNumberFormat="0" applyFill="0" applyBorder="0" applyAlignment="0" applyProtection="0"/>
    <xf numFmtId="0" fontId="157" fillId="0" borderId="0" applyNumberFormat="0" applyFill="0" applyBorder="0" applyAlignment="0" applyProtection="0"/>
    <xf numFmtId="0" fontId="157" fillId="0" borderId="0" applyNumberFormat="0" applyFill="0" applyBorder="0" applyAlignment="0" applyProtection="0"/>
    <xf numFmtId="0" fontId="157" fillId="0" borderId="0" applyNumberFormat="0" applyFill="0" applyBorder="0" applyAlignment="0" applyProtection="0"/>
    <xf numFmtId="0" fontId="157" fillId="0" borderId="0" applyNumberFormat="0" applyFill="0" applyBorder="0" applyAlignment="0" applyProtection="0"/>
    <xf numFmtId="0" fontId="12" fillId="0" borderId="0">
      <alignment horizontal="center"/>
    </xf>
    <xf numFmtId="0" fontId="184" fillId="0" borderId="0" applyNumberFormat="0" applyFill="0" applyBorder="0" applyProtection="0">
      <alignment horizontal="centerContinuous"/>
    </xf>
    <xf numFmtId="38" fontId="24" fillId="0" borderId="0" applyFont="0" applyFill="0" applyBorder="0" applyAlignment="0" applyProtection="0"/>
    <xf numFmtId="0" fontId="20" fillId="0" borderId="0"/>
    <xf numFmtId="167" fontId="185" fillId="0" borderId="0" applyFont="0" applyFill="0" applyBorder="0" applyAlignment="0" applyProtection="0"/>
    <xf numFmtId="2" fontId="52" fillId="0" borderId="0" applyFill="0" applyBorder="0" applyAlignment="0" applyProtection="0"/>
    <xf numFmtId="2" fontId="52" fillId="0" borderId="0" applyFill="0" applyBorder="0" applyAlignment="0" applyProtection="0"/>
    <xf numFmtId="2" fontId="52" fillId="0" borderId="0" applyFill="0" applyBorder="0" applyAlignment="0" applyProtection="0"/>
    <xf numFmtId="2" fontId="52" fillId="0" borderId="0" applyFill="0" applyBorder="0" applyAlignment="0" applyProtection="0"/>
    <xf numFmtId="2" fontId="52" fillId="0" borderId="0" applyFill="0" applyBorder="0" applyAlignment="0" applyProtection="0"/>
    <xf numFmtId="2" fontId="52" fillId="0" borderId="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6" fontId="9" fillId="0" borderId="0" applyFont="0" applyFill="0" applyBorder="0" applyAlignment="0" applyProtection="0"/>
    <xf numFmtId="213" fontId="186" fillId="0" borderId="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6" fontId="9" fillId="0" borderId="0" applyFont="0" applyFill="0" applyBorder="0" applyAlignment="0" applyProtection="0"/>
    <xf numFmtId="186" fontId="9" fillId="0" borderId="0" applyFont="0" applyFill="0" applyBorder="0" applyAlignment="0" applyProtection="0"/>
    <xf numFmtId="186" fontId="9" fillId="0" borderId="0" applyFont="0" applyFill="0" applyBorder="0" applyAlignment="0" applyProtection="0"/>
    <xf numFmtId="214" fontId="24" fillId="0" borderId="0" applyFont="0" applyFill="0" applyBorder="0" applyAlignment="0" applyProtection="0"/>
    <xf numFmtId="214" fontId="24" fillId="0" borderId="0" applyFont="0" applyFill="0" applyBorder="0" applyAlignment="0" applyProtection="0"/>
    <xf numFmtId="214" fontId="24" fillId="0" borderId="0" applyFont="0" applyFill="0" applyBorder="0" applyAlignment="0" applyProtection="0"/>
    <xf numFmtId="214" fontId="24"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8" fontId="9"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8" fontId="9"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72"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8" fontId="9"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212" fontId="99"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215" fontId="20" fillId="0" borderId="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175" fillId="0" borderId="0" applyFont="0" applyFill="0" applyBorder="0" applyAlignment="0" applyProtection="0"/>
    <xf numFmtId="167" fontId="175"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76" fontId="9" fillId="0" borderId="0" applyFont="0" applyFill="0" applyBorder="0" applyAlignment="0" applyProtection="0"/>
    <xf numFmtId="167" fontId="9" fillId="0" borderId="0" applyFont="0" applyFill="0" applyBorder="0" applyAlignment="0" applyProtection="0"/>
    <xf numFmtId="167" fontId="18"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75"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215" fontId="20" fillId="0" borderId="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172"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76" fontId="9"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72" fillId="0" borderId="0" applyFont="0" applyFill="0" applyBorder="0" applyAlignment="0" applyProtection="0"/>
    <xf numFmtId="167" fontId="18" fillId="0" borderId="0" applyFont="0" applyFill="0" applyBorder="0" applyAlignment="0" applyProtection="0"/>
    <xf numFmtId="0" fontId="9"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99"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215" fontId="186" fillId="0" borderId="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216" fontId="9" fillId="0" borderId="0" applyFont="0" applyFill="0" applyBorder="0" applyAlignment="0" applyProtection="0"/>
    <xf numFmtId="167" fontId="9" fillId="0" borderId="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41" fillId="0" borderId="0" applyFont="0" applyFill="0" applyBorder="0" applyAlignment="0" applyProtection="0"/>
    <xf numFmtId="216" fontId="9" fillId="0" borderId="0" applyFont="0" applyFill="0" applyBorder="0" applyAlignment="0" applyProtection="0"/>
    <xf numFmtId="167" fontId="41" fillId="0" borderId="0" applyFont="0" applyFill="0" applyBorder="0" applyAlignment="0" applyProtection="0"/>
    <xf numFmtId="217" fontId="9" fillId="0" borderId="0" applyFont="0" applyFill="0" applyBorder="0" applyAlignment="0" applyProtection="0"/>
    <xf numFmtId="217" fontId="9" fillId="0" borderId="0" applyFont="0" applyFill="0" applyBorder="0" applyAlignment="0" applyProtection="0"/>
    <xf numFmtId="167" fontId="41" fillId="0" borderId="0" applyFont="0" applyFill="0" applyBorder="0" applyAlignment="0" applyProtection="0"/>
    <xf numFmtId="217" fontId="9" fillId="0" borderId="0" applyFont="0" applyFill="0" applyBorder="0" applyAlignment="0" applyProtection="0"/>
    <xf numFmtId="167"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0" fontId="24" fillId="0" borderId="0"/>
    <xf numFmtId="0" fontId="24" fillId="0" borderId="0"/>
    <xf numFmtId="0" fontId="12" fillId="0" borderId="0">
      <alignment horizontal="left" vertical="top"/>
    </xf>
    <xf numFmtId="0" fontId="69" fillId="4" borderId="0" applyNumberFormat="0" applyBorder="0" applyAlignment="0" applyProtection="0"/>
    <xf numFmtId="0" fontId="69" fillId="4" borderId="0" applyNumberFormat="0" applyBorder="0" applyAlignment="0" applyProtection="0"/>
    <xf numFmtId="0" fontId="69" fillId="12" borderId="0" applyNumberFormat="0" applyBorder="0" applyAlignment="0" applyProtection="0"/>
    <xf numFmtId="0" fontId="69" fillId="4" borderId="0" applyNumberFormat="0" applyBorder="0" applyAlignment="0" applyProtection="0"/>
    <xf numFmtId="0" fontId="69" fillId="4" borderId="0" applyNumberFormat="0" applyBorder="0" applyAlignment="0" applyProtection="0"/>
    <xf numFmtId="0" fontId="69" fillId="12" borderId="0" applyNumberFormat="0" applyBorder="0" applyAlignment="0" applyProtection="0"/>
    <xf numFmtId="0" fontId="24" fillId="0" borderId="0" applyFont="0" applyFill="0" applyBorder="0" applyAlignment="0"/>
    <xf numFmtId="0" fontId="24" fillId="0" borderId="0" applyFont="0" applyFill="0" applyBorder="0" applyAlignment="0"/>
    <xf numFmtId="0" fontId="24" fillId="0" borderId="0" applyFont="0" applyFill="0" applyBorder="0" applyAlignment="0"/>
    <xf numFmtId="0" fontId="24" fillId="0" borderId="0" applyFont="0" applyFill="0" applyBorder="0" applyAlignment="0"/>
    <xf numFmtId="0" fontId="24" fillId="0" borderId="0" applyFont="0" applyFill="0" applyBorder="0" applyAlignment="0"/>
    <xf numFmtId="3" fontId="153" fillId="0" borderId="0"/>
    <xf numFmtId="0" fontId="12" fillId="0" borderId="0"/>
    <xf numFmtId="0" fontId="9" fillId="0" borderId="0"/>
    <xf numFmtId="0" fontId="9" fillId="0" borderId="0"/>
    <xf numFmtId="0" fontId="187" fillId="0" borderId="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90" fillId="17" borderId="10"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43" fillId="11" borderId="0" applyNumberFormat="0" applyBorder="0" applyAlignment="0" applyProtection="0"/>
    <xf numFmtId="0" fontId="42" fillId="93" borderId="0" applyNumberFormat="0" applyBorder="0" applyAlignment="0" applyProtection="0"/>
    <xf numFmtId="0" fontId="42" fillId="82" borderId="0" applyNumberFormat="0" applyBorder="0" applyAlignment="0" applyProtection="0"/>
    <xf numFmtId="0" fontId="42" fillId="84" borderId="0" applyNumberFormat="0" applyBorder="0" applyAlignment="0" applyProtection="0"/>
    <xf numFmtId="0" fontId="42" fillId="32" borderId="0" applyNumberFormat="0" applyBorder="0" applyAlignment="0" applyProtection="0"/>
    <xf numFmtId="0" fontId="42" fillId="33" borderId="0" applyNumberFormat="0" applyBorder="0" applyAlignment="0" applyProtection="0"/>
    <xf numFmtId="0" fontId="42" fillId="83" borderId="0" applyNumberFormat="0" applyBorder="0" applyAlignment="0" applyProtection="0"/>
    <xf numFmtId="0" fontId="69" fillId="12" borderId="0" applyNumberFormat="0" applyBorder="0" applyAlignment="0" applyProtection="0"/>
    <xf numFmtId="0" fontId="151" fillId="0" borderId="0" applyNumberFormat="0" applyFill="0" applyBorder="0" applyAlignment="0" applyProtection="0"/>
    <xf numFmtId="0" fontId="64" fillId="0" borderId="0" applyNumberFormat="0" applyFill="0" applyBorder="0" applyAlignment="0" applyProtection="0"/>
    <xf numFmtId="0" fontId="45" fillId="95" borderId="10"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74" fillId="0" borderId="13" applyNumberFormat="0" applyFill="0" applyAlignment="0" applyProtection="0"/>
    <xf numFmtId="0" fontId="77" fillId="0" borderId="15" applyNumberFormat="0" applyFill="0" applyAlignment="0" applyProtection="0"/>
    <xf numFmtId="0" fontId="79" fillId="0" borderId="16" applyNumberFormat="0" applyFill="0" applyAlignment="0" applyProtection="0"/>
    <xf numFmtId="0" fontId="79" fillId="0" borderId="0" applyNumberFormat="0" applyFill="0" applyBorder="0" applyAlignment="0" applyProtection="0"/>
    <xf numFmtId="0" fontId="97" fillId="96" borderId="0" applyNumberFormat="0" applyBorder="0" applyAlignment="0" applyProtection="0"/>
    <xf numFmtId="0" fontId="41" fillId="9" borderId="0" applyNumberFormat="0" applyBorder="0" applyAlignment="0" applyProtection="0"/>
    <xf numFmtId="0" fontId="41" fillId="11" borderId="0" applyNumberFormat="0" applyBorder="0" applyAlignment="0" applyProtection="0"/>
    <xf numFmtId="0" fontId="41" fillId="22" borderId="0" applyNumberFormat="0" applyBorder="0" applyAlignment="0" applyProtection="0"/>
    <xf numFmtId="0" fontId="41" fillId="26" borderId="0" applyNumberFormat="0" applyBorder="0" applyAlignment="0" applyProtection="0"/>
    <xf numFmtId="0" fontId="42" fillId="31"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32" borderId="0" applyNumberFormat="0" applyBorder="0" applyAlignment="0" applyProtection="0"/>
    <xf numFmtId="0" fontId="42" fillId="33" borderId="0" applyNumberFormat="0" applyBorder="0" applyAlignment="0" applyProtection="0"/>
    <xf numFmtId="0" fontId="42" fillId="34"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5" borderId="0" applyNumberFormat="0" applyBorder="0" applyAlignment="0" applyProtection="0"/>
    <xf numFmtId="0" fontId="41" fillId="17" borderId="0" applyNumberFormat="0" applyBorder="0" applyAlignment="0" applyProtection="0"/>
    <xf numFmtId="0" fontId="41" fillId="22" borderId="0" applyNumberFormat="0" applyBorder="0" applyAlignment="0" applyProtection="0"/>
    <xf numFmtId="0" fontId="41" fillId="24" borderId="0" applyNumberFormat="0" applyBorder="0" applyAlignment="0" applyProtection="0"/>
    <xf numFmtId="0" fontId="41" fillId="25" borderId="0" applyNumberFormat="0" applyBorder="0" applyAlignment="0" applyProtection="0"/>
    <xf numFmtId="0" fontId="41" fillId="13" borderId="0" applyNumberFormat="0" applyBorder="0" applyAlignment="0" applyProtection="0"/>
    <xf numFmtId="0" fontId="92" fillId="0" borderId="20" applyNumberFormat="0" applyFill="0" applyAlignment="0" applyProtection="0"/>
    <xf numFmtId="0" fontId="50" fillId="46" borderId="11" applyNumberFormat="0" applyAlignment="0" applyProtection="0"/>
    <xf numFmtId="0" fontId="157" fillId="0" borderId="0" applyNumberFormat="0" applyFill="0" applyBorder="0" applyAlignment="0" applyProtection="0"/>
    <xf numFmtId="43" fontId="15" fillId="0" borderId="0" applyFont="0" applyFill="0" applyBorder="0" applyAlignment="0" applyProtection="0"/>
  </cellStyleXfs>
  <cellXfs count="87">
    <xf numFmtId="0" fontId="0" fillId="0" borderId="0" xfId="0"/>
    <xf numFmtId="0" fontId="18" fillId="0" borderId="0" xfId="25854" applyFont="1" applyFill="1" applyBorder="1" applyAlignment="1">
      <alignment vertical="center" wrapText="1"/>
    </xf>
    <xf numFmtId="0" fontId="18" fillId="0" borderId="0" xfId="25854" applyNumberFormat="1" applyFont="1" applyFill="1" applyBorder="1" applyAlignment="1">
      <alignment horizontal="center" vertical="top" wrapText="1"/>
    </xf>
    <xf numFmtId="0" fontId="18" fillId="0" borderId="0" xfId="25854" applyFont="1" applyFill="1"/>
    <xf numFmtId="0" fontId="18" fillId="0" borderId="0" xfId="25854" applyFont="1" applyFill="1" applyAlignment="1">
      <alignment horizontal="center"/>
    </xf>
    <xf numFmtId="0" fontId="188" fillId="0" borderId="0" xfId="25854" applyFont="1" applyFill="1" applyBorder="1" applyAlignment="1"/>
    <xf numFmtId="0" fontId="188" fillId="0" borderId="0" xfId="25854" applyFont="1" applyFill="1"/>
    <xf numFmtId="16" fontId="18" fillId="0" borderId="0" xfId="25854" applyNumberFormat="1" applyFont="1" applyFill="1" applyBorder="1" applyAlignment="1" applyProtection="1">
      <alignment horizontal="center" vertical="center" wrapText="1"/>
      <protection locked="0"/>
    </xf>
    <xf numFmtId="0" fontId="188" fillId="0" borderId="0" xfId="25854" applyFont="1" applyFill="1" applyBorder="1"/>
    <xf numFmtId="0" fontId="10" fillId="0" borderId="0" xfId="25854" applyFont="1" applyFill="1" applyBorder="1" applyAlignment="1">
      <alignment vertical="center"/>
    </xf>
    <xf numFmtId="0" fontId="18" fillId="0" borderId="0" xfId="25854" applyFont="1" applyFill="1" applyBorder="1" applyAlignment="1">
      <alignment vertical="center"/>
    </xf>
    <xf numFmtId="0" fontId="10" fillId="0" borderId="0" xfId="25854" applyFont="1" applyFill="1" applyBorder="1" applyAlignment="1">
      <alignment horizontal="center" vertical="center"/>
    </xf>
    <xf numFmtId="0" fontId="188" fillId="0" borderId="0" xfId="25854" applyFont="1" applyFill="1" applyBorder="1" applyAlignment="1">
      <alignment vertical="center"/>
    </xf>
    <xf numFmtId="0" fontId="188" fillId="0" borderId="0" xfId="25854" applyFont="1" applyFill="1" applyAlignment="1">
      <alignment vertical="center"/>
    </xf>
    <xf numFmtId="0" fontId="18" fillId="0" borderId="0" xfId="25854" applyFont="1" applyFill="1" applyBorder="1" applyAlignment="1"/>
    <xf numFmtId="0" fontId="18" fillId="0" borderId="0" xfId="25854" applyFont="1" applyFill="1" applyBorder="1" applyAlignment="1">
      <alignment horizontal="center"/>
    </xf>
    <xf numFmtId="0" fontId="189" fillId="0" borderId="0" xfId="25854" applyFont="1" applyFill="1" applyBorder="1"/>
    <xf numFmtId="0" fontId="18" fillId="0" borderId="0" xfId="25854" applyFont="1" applyFill="1" applyBorder="1" applyAlignment="1">
      <alignment horizontal="left"/>
    </xf>
    <xf numFmtId="0" fontId="18" fillId="0" borderId="0" xfId="25854" applyFont="1" applyFill="1" applyBorder="1"/>
    <xf numFmtId="16" fontId="18" fillId="0" borderId="0" xfId="25854" applyNumberFormat="1" applyFont="1" applyFill="1" applyBorder="1" applyAlignment="1">
      <alignment vertical="center" wrapText="1"/>
    </xf>
    <xf numFmtId="16" fontId="18" fillId="0" borderId="0" xfId="25854" applyNumberFormat="1" applyFont="1" applyFill="1" applyBorder="1" applyAlignment="1">
      <alignment horizontal="left" wrapText="1"/>
    </xf>
    <xf numFmtId="16" fontId="18" fillId="0" borderId="0" xfId="25854" applyNumberFormat="1" applyFont="1" applyFill="1" applyBorder="1" applyAlignment="1">
      <alignment horizontal="left" vertical="center" wrapText="1"/>
    </xf>
    <xf numFmtId="0" fontId="188" fillId="0" borderId="0" xfId="25854" applyFont="1" applyFill="1" applyAlignment="1">
      <alignment horizontal="center"/>
    </xf>
    <xf numFmtId="0" fontId="10" fillId="0" borderId="0" xfId="25854" applyFont="1" applyFill="1" applyAlignment="1">
      <alignment vertical="center"/>
    </xf>
    <xf numFmtId="0" fontId="18" fillId="0" borderId="0" xfId="25854" applyFont="1" applyFill="1" applyBorder="1" applyAlignment="1">
      <alignment horizontal="center" vertical="center" wrapText="1"/>
    </xf>
    <xf numFmtId="0" fontId="10" fillId="0" borderId="0" xfId="25854" applyFont="1" applyFill="1" applyBorder="1" applyAlignment="1">
      <alignment horizontal="left" vertical="center" wrapText="1"/>
    </xf>
    <xf numFmtId="0" fontId="18" fillId="0" borderId="0" xfId="25854" applyFont="1" applyFill="1" applyBorder="1" applyAlignment="1">
      <alignment horizontal="left" vertical="top" wrapText="1"/>
    </xf>
    <xf numFmtId="0" fontId="18" fillId="0" borderId="0" xfId="25854" applyFont="1" applyFill="1" applyBorder="1" applyAlignment="1">
      <alignment horizontal="left" vertical="center" wrapText="1"/>
    </xf>
    <xf numFmtId="4" fontId="18" fillId="0" borderId="0" xfId="25854" applyNumberFormat="1" applyFont="1" applyFill="1" applyBorder="1" applyAlignment="1">
      <alignment vertical="center" wrapText="1"/>
    </xf>
    <xf numFmtId="4" fontId="18" fillId="0" borderId="0" xfId="25854" applyNumberFormat="1" applyFont="1" applyFill="1" applyBorder="1" applyAlignment="1">
      <alignment horizontal="right" vertical="center" wrapText="1"/>
    </xf>
    <xf numFmtId="167" fontId="17" fillId="0" borderId="0" xfId="34170" applyFont="1" applyFill="1" applyBorder="1" applyAlignment="1"/>
    <xf numFmtId="0" fontId="17" fillId="0" borderId="0" xfId="0" applyFont="1"/>
    <xf numFmtId="0" fontId="192" fillId="0" borderId="19" xfId="25854" applyFont="1" applyFill="1" applyBorder="1" applyAlignment="1">
      <alignment horizontal="center" vertical="center" wrapText="1"/>
    </xf>
    <xf numFmtId="49" fontId="192" fillId="0" borderId="19" xfId="0" applyNumberFormat="1" applyFont="1" applyBorder="1" applyAlignment="1">
      <alignment horizontal="left" vertical="top" wrapText="1"/>
    </xf>
    <xf numFmtId="0" fontId="192" fillId="0" borderId="19" xfId="0" applyFont="1" applyBorder="1" applyAlignment="1">
      <alignment horizontal="left" vertical="top" wrapText="1"/>
    </xf>
    <xf numFmtId="4" fontId="192" fillId="0" borderId="19" xfId="25854" applyNumberFormat="1" applyFont="1" applyFill="1" applyBorder="1" applyAlignment="1">
      <alignment horizontal="left" vertical="center" wrapText="1"/>
    </xf>
    <xf numFmtId="0" fontId="192" fillId="0" borderId="19" xfId="25854" applyNumberFormat="1" applyFont="1" applyFill="1" applyBorder="1" applyAlignment="1">
      <alignment horizontal="center"/>
    </xf>
    <xf numFmtId="4" fontId="192" fillId="0" borderId="19" xfId="25854" applyNumberFormat="1" applyFont="1" applyBorder="1" applyAlignment="1">
      <alignment horizontal="left" vertical="center" wrapText="1"/>
    </xf>
    <xf numFmtId="49" fontId="192" fillId="0" borderId="19" xfId="25854" applyNumberFormat="1" applyFont="1" applyFill="1" applyBorder="1" applyAlignment="1">
      <alignment horizontal="left" vertical="center" wrapText="1"/>
    </xf>
    <xf numFmtId="0" fontId="192" fillId="0" borderId="19" xfId="25854" applyFont="1" applyFill="1" applyBorder="1" applyAlignment="1">
      <alignment horizontal="left" vertical="center" wrapText="1"/>
    </xf>
    <xf numFmtId="4" fontId="192" fillId="0" borderId="19" xfId="25854" applyNumberFormat="1" applyFont="1" applyFill="1" applyBorder="1" applyAlignment="1">
      <alignment horizontal="center" vertical="center" wrapText="1"/>
    </xf>
    <xf numFmtId="167" fontId="190" fillId="0" borderId="19" xfId="34170" applyFont="1" applyFill="1" applyBorder="1" applyAlignment="1">
      <alignment horizontal="center" vertical="center"/>
    </xf>
    <xf numFmtId="4" fontId="192" fillId="97" borderId="19" xfId="25854" applyNumberFormat="1" applyFont="1" applyFill="1" applyBorder="1" applyAlignment="1">
      <alignment horizontal="center" vertical="center" wrapText="1"/>
    </xf>
    <xf numFmtId="0" fontId="192" fillId="0" borderId="19" xfId="25854" applyFont="1" applyFill="1" applyBorder="1" applyAlignment="1">
      <alignment horizontal="left" vertical="top" wrapText="1"/>
    </xf>
    <xf numFmtId="4" fontId="192" fillId="0" borderId="19" xfId="25854" applyNumberFormat="1" applyFont="1" applyFill="1" applyBorder="1" applyAlignment="1">
      <alignment horizontal="right" vertical="center" wrapText="1"/>
    </xf>
    <xf numFmtId="167" fontId="190" fillId="0" borderId="19" xfId="34170" applyFont="1" applyFill="1" applyBorder="1" applyAlignment="1"/>
    <xf numFmtId="0" fontId="190" fillId="0" borderId="19" xfId="0" applyFont="1" applyBorder="1"/>
    <xf numFmtId="0" fontId="192" fillId="0" borderId="19" xfId="25854" applyFont="1" applyFill="1" applyBorder="1" applyAlignment="1">
      <alignment vertical="center" wrapText="1"/>
    </xf>
    <xf numFmtId="4" fontId="192" fillId="0" borderId="19" xfId="25854" applyNumberFormat="1" applyFont="1" applyFill="1" applyBorder="1" applyAlignment="1">
      <alignment vertical="center" wrapText="1"/>
    </xf>
    <xf numFmtId="0" fontId="12" fillId="0" borderId="19" xfId="25854" applyFont="1" applyFill="1" applyBorder="1" applyAlignment="1">
      <alignment horizontal="center" vertical="center" wrapText="1"/>
    </xf>
    <xf numFmtId="0" fontId="193" fillId="0" borderId="19" xfId="34170" applyNumberFormat="1" applyFont="1" applyFill="1" applyBorder="1" applyAlignment="1">
      <alignment horizontal="center" vertical="center"/>
    </xf>
    <xf numFmtId="0" fontId="12" fillId="0" borderId="19" xfId="25854" applyFont="1" applyFill="1" applyBorder="1" applyAlignment="1">
      <alignment horizontal="center"/>
    </xf>
    <xf numFmtId="0" fontId="190" fillId="0" borderId="19" xfId="0" applyFont="1" applyBorder="1" applyAlignment="1">
      <alignment horizontal="center" vertical="center" wrapText="1"/>
    </xf>
    <xf numFmtId="0" fontId="192" fillId="0" borderId="19" xfId="25854" applyFont="1" applyFill="1" applyBorder="1" applyAlignment="1">
      <alignment horizontal="center" vertical="center"/>
    </xf>
    <xf numFmtId="43" fontId="192" fillId="0" borderId="19" xfId="34580" applyFont="1" applyFill="1" applyBorder="1" applyAlignment="1">
      <alignment horizontal="center"/>
    </xf>
    <xf numFmtId="218" fontId="192" fillId="0" borderId="19" xfId="34580" applyNumberFormat="1" applyFont="1" applyFill="1" applyBorder="1" applyAlignment="1">
      <alignment horizontal="center"/>
    </xf>
    <xf numFmtId="218" fontId="192" fillId="0" borderId="0" xfId="34580" applyNumberFormat="1" applyFont="1" applyFill="1"/>
    <xf numFmtId="43" fontId="192" fillId="0" borderId="0" xfId="34580" applyFont="1" applyFill="1" applyBorder="1" applyAlignment="1"/>
    <xf numFmtId="218" fontId="195" fillId="0" borderId="0" xfId="34580" applyNumberFormat="1" applyFont="1" applyFill="1"/>
    <xf numFmtId="218" fontId="24" fillId="0" borderId="0" xfId="25854" applyNumberFormat="1" applyFont="1" applyFill="1" applyAlignment="1">
      <alignment wrapText="1"/>
    </xf>
    <xf numFmtId="0" fontId="24" fillId="0" borderId="0" xfId="25854" applyFont="1" applyFill="1" applyAlignment="1">
      <alignment wrapText="1"/>
    </xf>
    <xf numFmtId="218" fontId="24" fillId="0" borderId="0" xfId="34580" applyNumberFormat="1" applyFont="1" applyFill="1" applyAlignment="1">
      <alignment wrapText="1"/>
    </xf>
    <xf numFmtId="0" fontId="190" fillId="0" borderId="19" xfId="0" applyFont="1" applyBorder="1" applyAlignment="1">
      <alignment horizontal="center" vertical="center" wrapText="1"/>
    </xf>
    <xf numFmtId="16" fontId="112" fillId="0" borderId="0" xfId="25854" applyNumberFormat="1" applyFont="1" applyFill="1" applyBorder="1" applyAlignment="1">
      <alignment vertical="center" wrapText="1"/>
    </xf>
    <xf numFmtId="0" fontId="18" fillId="0" borderId="0" xfId="25854" applyFont="1" applyFill="1" applyBorder="1" applyAlignment="1">
      <alignment wrapText="1"/>
    </xf>
    <xf numFmtId="0" fontId="112" fillId="0" borderId="0" xfId="25854" applyFont="1" applyFill="1" applyBorder="1" applyAlignment="1">
      <alignment vertical="top"/>
    </xf>
    <xf numFmtId="4" fontId="18" fillId="0" borderId="9" xfId="25854" applyNumberFormat="1" applyFont="1" applyFill="1" applyBorder="1" applyAlignment="1">
      <alignment horizontal="right" wrapText="1"/>
    </xf>
    <xf numFmtId="0" fontId="18" fillId="0" borderId="9" xfId="25854" applyFont="1" applyFill="1" applyBorder="1" applyAlignment="1">
      <alignment horizontal="right" vertical="center"/>
    </xf>
    <xf numFmtId="4" fontId="18" fillId="0" borderId="9" xfId="25854" applyNumberFormat="1" applyFont="1" applyFill="1" applyBorder="1" applyAlignment="1">
      <alignment wrapText="1"/>
    </xf>
    <xf numFmtId="0" fontId="10" fillId="0" borderId="9" xfId="25854" applyFont="1" applyFill="1" applyBorder="1" applyAlignment="1">
      <alignment horizontal="center" vertical="center"/>
    </xf>
    <xf numFmtId="0" fontId="192" fillId="0" borderId="0" xfId="25854" applyFont="1" applyFill="1" applyAlignment="1">
      <alignment vertical="center"/>
    </xf>
    <xf numFmtId="4" fontId="10" fillId="0" borderId="9" xfId="25854" applyNumberFormat="1" applyFont="1" applyFill="1" applyBorder="1" applyAlignment="1">
      <alignment horizontal="center" vertical="center" wrapText="1"/>
    </xf>
    <xf numFmtId="16" fontId="18" fillId="0" borderId="37" xfId="25854" applyNumberFormat="1" applyFont="1" applyFill="1" applyBorder="1" applyAlignment="1">
      <alignment horizontal="center" vertical="center" wrapText="1"/>
    </xf>
    <xf numFmtId="16" fontId="10" fillId="0" borderId="37" xfId="25854" applyNumberFormat="1" applyFont="1" applyFill="1" applyBorder="1" applyAlignment="1">
      <alignment horizontal="center" vertical="center" wrapText="1"/>
    </xf>
    <xf numFmtId="0" fontId="18" fillId="0" borderId="0" xfId="25854" applyFont="1" applyFill="1" applyBorder="1" applyAlignment="1">
      <alignment horizontal="left" wrapText="1"/>
    </xf>
    <xf numFmtId="0" fontId="194" fillId="0" borderId="0" xfId="25854" applyFont="1" applyFill="1" applyAlignment="1">
      <alignment horizontal="left" wrapText="1"/>
    </xf>
    <xf numFmtId="0" fontId="87" fillId="0" borderId="0" xfId="25854" applyFont="1" applyFill="1" applyAlignment="1">
      <alignment horizontal="center"/>
    </xf>
    <xf numFmtId="0" fontId="10" fillId="0" borderId="0" xfId="25854" applyFont="1" applyFill="1" applyBorder="1" applyAlignment="1">
      <alignment horizontal="center" wrapText="1"/>
    </xf>
    <xf numFmtId="0" fontId="190" fillId="0" borderId="19" xfId="0" applyFont="1" applyBorder="1" applyAlignment="1">
      <alignment horizontal="center" vertical="center"/>
    </xf>
    <xf numFmtId="0" fontId="190" fillId="0" borderId="19" xfId="0" applyFont="1" applyBorder="1" applyAlignment="1">
      <alignment horizontal="center" vertical="center" wrapText="1"/>
    </xf>
    <xf numFmtId="0" fontId="192" fillId="0" borderId="19" xfId="25854" applyFont="1" applyFill="1" applyBorder="1" applyAlignment="1">
      <alignment horizontal="center" vertical="center"/>
    </xf>
    <xf numFmtId="16" fontId="112" fillId="0" borderId="0" xfId="25854" applyNumberFormat="1" applyFont="1" applyFill="1" applyBorder="1" applyAlignment="1">
      <alignment horizontal="center" vertical="center" wrapText="1"/>
    </xf>
    <xf numFmtId="0" fontId="192" fillId="0" borderId="0" xfId="25854" applyFont="1" applyFill="1" applyBorder="1" applyAlignment="1">
      <alignment horizontal="left" wrapText="1"/>
    </xf>
    <xf numFmtId="0" fontId="18" fillId="0" borderId="0" xfId="25854" applyFont="1" applyFill="1" applyAlignment="1">
      <alignment horizontal="right" wrapText="1"/>
    </xf>
    <xf numFmtId="0" fontId="10" fillId="0" borderId="0" xfId="25854" applyFont="1" applyFill="1" applyAlignment="1">
      <alignment horizontal="right" wrapText="1"/>
    </xf>
    <xf numFmtId="0" fontId="87" fillId="0" borderId="0" xfId="25854" applyFont="1" applyFill="1" applyAlignment="1">
      <alignment horizontal="center" wrapText="1"/>
    </xf>
    <xf numFmtId="3" fontId="192" fillId="97" borderId="19" xfId="25854" applyNumberFormat="1" applyFont="1" applyFill="1" applyBorder="1" applyAlignment="1">
      <alignment horizontal="center" vertical="center" wrapText="1"/>
    </xf>
  </cellXfs>
  <cellStyles count="34581">
    <cellStyle name=" 1" xfId="43"/>
    <cellStyle name=" 1 2" xfId="44"/>
    <cellStyle name=" 1 2 2" xfId="45"/>
    <cellStyle name=" 1 2 3" xfId="46"/>
    <cellStyle name=" 1 2_Инжиниринг Чайво на осн. инжиниринга ПО2" xfId="47"/>
    <cellStyle name=" 1 3" xfId="48"/>
    <cellStyle name=" 1 4" xfId="49"/>
    <cellStyle name=" 1 5" xfId="50"/>
    <cellStyle name=" 1_Выполнение программы ПИР 2011г." xfId="51"/>
    <cellStyle name="_" xfId="52"/>
    <cellStyle name="_ 2008-2012гг " xfId="53"/>
    <cellStyle name="_ 2008-2012гг  2" xfId="54"/>
    <cellStyle name="_ 2008-2012гг  2_Инжиниринговые услуги" xfId="55"/>
    <cellStyle name="_ 2008-2012гг  2_Инжиниринговые услуги 3" xfId="56"/>
    <cellStyle name="_ 2008-2012гг  2_Инжиниринговые услуги 4" xfId="57"/>
    <cellStyle name="_ 2008-2012гг  2_Инжиниринговые услуги 5" xfId="58"/>
    <cellStyle name="_ 2008-2012гг  2_Инжиниринговые услуги 6" xfId="59"/>
    <cellStyle name="_ 2008-2012гг  2_Инжиниринговые услуги 7" xfId="60"/>
    <cellStyle name="_ 2008-2012гг  2_Инжиниринговые услуги 8" xfId="61"/>
    <cellStyle name="_ Приложение 2-3 ПСД 2361 согласованое   " xfId="62"/>
    <cellStyle name="__ 30" xfId="63"/>
    <cellStyle name="__ 30_4 квартал Посл. вар. по замечаниям УЦК Ухта-1 №1_21.10.09" xfId="64"/>
    <cellStyle name="__ 30_АПС_БПО_УРНУ" xfId="65"/>
    <cellStyle name="__ 30_Копия Замена запорн  арматуры №8486 Ковали-2-откор  СЗМН" xfId="66"/>
    <cellStyle name="__ 30_Корр-Система_автоматики_РП_НПС_Платина" xfId="67"/>
    <cellStyle name="__ 30_Корр-Система_автоматики_РП_НПС_Платина_Ответы_МНПП Омск-Сокур 477-480 от 10_06_14" xfId="68"/>
    <cellStyle name="__ 30_МН Северокамск-Пермь, 5км  " xfId="69"/>
    <cellStyle name="__ 30_РАСЧЕТ СУБ и ГЕН на одном листе Безконкурсная (2)" xfId="70"/>
    <cellStyle name="__ 30_РБС ф-1" xfId="71"/>
    <cellStyle name="__ 30_Смета АЗС, склад  (Противопожарная защита) полная по версии Менчинского" xfId="72"/>
    <cellStyle name="__ 30_Смета МН К-У-М км 93-114, ПМ ГОЧС" xfId="73"/>
    <cellStyle name="__ 30_Смета МН К-У-М км 93-114, ПМ ГОЧС_1 РБС  гео Монтаж зад-к на сейсм - проверен 28 03" xfId="74"/>
    <cellStyle name="__ 30_Смета МН К-У-М км 93-114, ПМ ГОЧС_1 РБС  гео Монтаж зад-к на сейсм - проверен 28 03_Ответы_МНПП Омск-Сокур 477-480 от 10_06_14" xfId="75"/>
    <cellStyle name="__ 30_Смета МН К-У-М км 93-114, ПМ ГОЧС_1111 РБС  Монтаж зад-к на сейсм - проверен 28 03" xfId="76"/>
    <cellStyle name="__ 30_Смета МН К-У-М км 93-114, ПМ ГОЧС_1111 РБС  Монтаж зад-к на сейсм - проверен 28 03_Ответы_МНПП Омск-Сокур 477-480 от 10_06_14" xfId="77"/>
    <cellStyle name="__ 30_Смета МН К-У-М км 93-114, ПМ ГОЧС_КПП СОД_855,5км МН К-И_16_11_10" xfId="78"/>
    <cellStyle name="__ 30_Смета МН К-У-М км 93-114, ПМ ГОЧС_КПП СОД_855,5км МН К-И_16_11_10_Ответы_МНПП Омск-Сокур 477-480 от 10_06_14" xfId="79"/>
    <cellStyle name="__ 30_Смета МН К-У-М км 93-114, ПМ ГОЧС_Ответы_МНПП Омск-Сокур 477-480 от 10_06_14" xfId="80"/>
    <cellStyle name="__ 30_Смета МН К-У-М км 93-114, ПМ ГОЧС_РБС  Монтаж зад-к на сейсм - проверен 28 03" xfId="81"/>
    <cellStyle name="__ 30_Смета МН К-У-М км 93-114, ПМ ГОЧС_РБС  Монтаж зад-к на сейсм - проверен 28 03_Ответы_МНПП Омск-Сокур 477-480 от 10_06_14" xfId="82"/>
    <cellStyle name="__ 30_Смета МН К-У-М км 93-114, ПМ ГОЧС_ЭХЗ МН Омск-Иркутск, Красноярск-Иркутск 267-347,8 км ЛЧ МН" xfId="83"/>
    <cellStyle name="__ 30_Смета МН К-У-М км 93-114, ПМ ГОЧС_ЭХЗ МН Омск-Иркутск, Красноярск-Иркутск 267-347,8 км ЛЧ МН_Ответы_МНПП Омск-Сокур 477-480 от 10_06_14" xfId="84"/>
    <cellStyle name="__ 30_форма 2 - АЗС и склады" xfId="85"/>
    <cellStyle name="__ 30_форма 2 - изм4+" xfId="86"/>
    <cellStyle name="__Производство_2009_Факт" xfId="87"/>
    <cellStyle name="__Производство_2009_Факт_Программа надежности трубопроводов 2010-2014 от 13 11 09 с индекс периметра" xfId="88"/>
    <cellStyle name="_++ПИРС_04.06.09 УПН Ярактинского НГКМ до НПС-8" xfId="89"/>
    <cellStyle name="_+Копия Смета  ПИР_ВНИИСТ" xfId="90"/>
    <cellStyle name="_+ПД+РД Русско-Реченское_ВНИИСТ 07.04.09_без зимников" xfId="91"/>
    <cellStyle name="_+ПИРС+СТН н-пр УПН Ярактинского НГКМ до НПС-8" xfId="92"/>
    <cellStyle name="_0002.1-Сметы-ГТП_Артскв. ЛЭС Лугинецкое" xfId="93"/>
    <cellStyle name="_0026Д сметы ПИР 11 05 10" xfId="94"/>
    <cellStyle name="_0050. Исполнительная смета от 10.07.2009" xfId="95"/>
    <cellStyle name="_0050.Исполнительная смета (2) от 29.07.09" xfId="96"/>
    <cellStyle name="_0055Д смета ПИР КИП" xfId="97"/>
    <cellStyle name="_0055Д Сметы ПС 110_35_6 кВ (электр)" xfId="98"/>
    <cellStyle name="_0056 ИП ДНС-5 (ВАХТОВЫЙ ПОСЕЛОК и ОЧИСТНЫЕ) 09 04 10г " xfId="99"/>
    <cellStyle name="_0056 ИП ДНС-5 (ВАХТОВЫЙ ПОСЕЛОК и ОЧИСТНЫЕ) 09 04 10г _смета 05.03.12" xfId="100"/>
    <cellStyle name="_0056 ИП ДНС-5 (ДНС с УПСВ и ВОДОЗАБОР) 09 04 10г " xfId="101"/>
    <cellStyle name="_0056 ИП ДНС-5 (ДНС с УПСВ и ВОДОЗАБОР) 09 04 10г _смета 05.03.12" xfId="102"/>
    <cellStyle name="_0062-Сметы_ГТП_ РВС 20000м3 №3 З-Сургут ЗС3" xfId="103"/>
    <cellStyle name="_0062-Сметы_ГТП_ РВС 20000м3 №3 З-Сургут ЗС3_форма 2 - изм4+" xfId="104"/>
    <cellStyle name="_0064-Сметы_ГТП_РВС 5000м3 №1 НПС Тюмень-3" xfId="105"/>
    <cellStyle name="_0074 лок 4" xfId="106"/>
    <cellStyle name="_0093_ РД _Сметы (локальные)" xfId="107"/>
    <cellStyle name="_0195 смета РВСП-20000 №9 Юргамыш ТЗ-479-09 (18 11 09) ЭПБ" xfId="108"/>
    <cellStyle name="_021006 МАКЕТ БП в ПБУ" xfId="109"/>
    <cellStyle name="_030807 Бизнес план на 2008 год с рашифровкой затрат по видам" xfId="110"/>
    <cellStyle name="_030807 Бизнес план на 2008 год с рашифровкой затрат по видам_Кап ремонт 2009-2013 УЭТ (от 14 11 08г)3" xfId="111"/>
    <cellStyle name="_030807 Бизнес план на 2008 год с рашифровкой затрат по видам_Кап ремонт 2009-2013 УЭТ (от 14 11 08г)3_Программа надежности трубопроводов 2010-2014 от 13 11 09 с индекс периметра" xfId="112"/>
    <cellStyle name="_030807 Бизнес план на 2008 год с рашифровкой затрат по видам_Программа надежности трубопроводов 2010-2014 от 18 11 09 пообъектно на 2010-2011гг " xfId="113"/>
    <cellStyle name="_040609_ Рейтинг Апстрим янв_апр_2009 НТЦ  соглас" xfId="114"/>
    <cellStyle name="_040609_ Рейтинг Апстрим янв_апр_2009 НТЦ  соглас_Сводный отчет на 09 04 2010  " xfId="115"/>
    <cellStyle name="_040609_ Рейтинг Апстрим янв_апр_2009 НТЦ  соглас_Сводный отчет на 09 04 2010  _Выполнение программы ПИР 2011г." xfId="116"/>
    <cellStyle name="_040609_ Рейтинг Апстрим янв_апр_2009 НТЦ  соглас_Сводный отчет на 09 04 2010  _Отчет" xfId="117"/>
    <cellStyle name="_040609_ Рейтинг Апстрим янв_апр_2009 НТЦ  соглас_Сводный отчет на 09 04 2010  _ПИР" xfId="118"/>
    <cellStyle name="_040609_ Рейтинг Апстрим янв_апр_2009 НТЦ  соглас_Сводный отчет на 09 04 2010  _ПИР из СУД" xfId="119"/>
    <cellStyle name="_040609_ Рейтинг Апстрим янв_апр_2009 НТЦ  соглас_Сводный отчет на 09 04 2010  _ПИР на 29.07.2011" xfId="120"/>
    <cellStyle name="_040609_ Рейтинг Апстрим янв_апр_2009 НТЦ  соглас_Сводный отчет на 09 04 2010  _План ПИР на 2011_по состоянию на 040811" xfId="121"/>
    <cellStyle name="_040609_ Рейтинг Апстрим янв_апр_2009 НТЦ  соглас_Сводный отчет на 09 04 2010  _План ПИР на 2011_по состоянию на 110811" xfId="122"/>
    <cellStyle name="_040609_ Рейтинг Апстрим янв_апр_2009 НТЦ  соглас_Сводный отчет на 09 04 2010  _План ПИР на 2011_по состоянию на 210711" xfId="123"/>
    <cellStyle name="_040609_ Рейтинг Апстрим янв_апр_2009 НТЦ  соглас_Сводный отчет на 09 04 2010  _План ПИР на 2011_по состоянию на 280711" xfId="124"/>
    <cellStyle name="_040609_ Рейтинг Апстрим янв_апр_2009 НТЦ  соглас_Сводный отчет на 09 04 2010  _План ПИР РН-НТЦ на 2011" xfId="125"/>
    <cellStyle name="_040609_ Рейтинг Апстрим янв_апр_2009 НТЦ  соглас_Сводный отчет на 09 04 2010  _План ПИР РН-НТЦ на 2011_260111" xfId="126"/>
    <cellStyle name="_040609_ Рейтинг Апстрим янв_апр_2009 НТЦ  соглас_Сводный отчет на 09 04 2010  _План ПИР РН-НТЦ на 2011_по состоянию на 020611" xfId="127"/>
    <cellStyle name="_040609_ Рейтинг Апстрим янв_апр_2009 НТЦ  соглас_Сводный отчет на 09 04 2010  _План ПИР РН-НТЦ на 2011_по состоянию на 030311" xfId="128"/>
    <cellStyle name="_040609_ Рейтинг Апстрим янв_апр_2009 НТЦ  соглас_Сводный отчет на 09 04 2010  _План ПИР РН-НТЦ на 2011_по состоянию на 050511" xfId="129"/>
    <cellStyle name="_040609_ Рейтинг Апстрим янв_апр_2009 НТЦ  соглас_Сводный отчет на 09 04 2010  _План ПИР РН-НТЦ на 2011_по состоянию на 070411" xfId="130"/>
    <cellStyle name="_040609_ Рейтинг Апстрим янв_апр_2009 НТЦ  соглас_Сводный отчет на 09 04 2010  _План ПИР РН-НТЦ на 2011_по состоянию на 080711" xfId="131"/>
    <cellStyle name="_040609_ Рейтинг Апстрим янв_апр_2009 НТЦ  соглас_Сводный отчет на 09 04 2010  _План ПИР РН-НТЦ на 2011_по состоянию на 090611 (для отчета)" xfId="132"/>
    <cellStyle name="_040609_ Рейтинг Апстрим янв_апр_2009 НТЦ  соглас_Сводный отчет на 09 04 2010  _План ПИР РН-НТЦ на 2011_по состоянию на 100311" xfId="133"/>
    <cellStyle name="_040609_ Рейтинг Апстрим янв_апр_2009 НТЦ  соглас_Сводный отчет на 09 04 2010  _План ПИР РН-НТЦ на 2011_по состоянию на 120511" xfId="134"/>
    <cellStyle name="_040609_ Рейтинг Апстрим янв_апр_2009 НТЦ  соглас_Сводный отчет на 09 04 2010  _План ПИР РН-НТЦ на 2011_по состоянию на 140411" xfId="135"/>
    <cellStyle name="_040609_ Рейтинг Апстрим янв_апр_2009 НТЦ  соглас_Сводный отчет на 09 04 2010  _План ПИР РН-НТЦ на 2011_по состоянию на 140711" xfId="136"/>
    <cellStyle name="_040609_ Рейтинг Апстрим янв_апр_2009 НТЦ  соглас_Сводный отчет на 09 04 2010  _План ПИР РН-НТЦ на 2011_по состоянию на 160211" xfId="137"/>
    <cellStyle name="_040609_ Рейтинг Апстрим янв_апр_2009 НТЦ  соглас_Сводный отчет на 09 04 2010  _План ПИР РН-НТЦ на 2011_по состоянию на 160611 (с учетом данных от ДО)" xfId="138"/>
    <cellStyle name="_040609_ Рейтинг Апстрим янв_апр_2009 НТЦ  соглас_Сводный отчет на 09 04 2010  _План ПИР РН-НТЦ на 2011_по состоянию на 170311" xfId="139"/>
    <cellStyle name="_040609_ Рейтинг Апстрим янв_апр_2009 НТЦ  соглас_Сводный отчет на 09 04 2010  _План ПИР РН-НТЦ на 2011_по состоянию на 190511" xfId="140"/>
    <cellStyle name="_040609_ Рейтинг Апстрим янв_апр_2009 НТЦ  соглас_Сводный отчет на 09 04 2010  _План ПИР РН-НТЦ на 2011_по состоянию на 210411" xfId="141"/>
    <cellStyle name="_040609_ Рейтинг Апстрим янв_апр_2009 НТЦ  соглас_Сводный отчет на 09 04 2010  _План ПИР РН-НТЦ на 2011_по состоянию на 230611" xfId="142"/>
    <cellStyle name="_040609_ Рейтинг Апстрим янв_апр_2009 НТЦ  соглас_Сводный отчет на 09 04 2010  _План ПИР РН-НТЦ на 2011_по состоянию на 240211" xfId="143"/>
    <cellStyle name="_040609_ Рейтинг Апстрим янв_апр_2009 НТЦ  соглас_Сводный отчет на 09 04 2010  _План ПИР РН-НТЦ на 2011_по состоянию на 240311" xfId="144"/>
    <cellStyle name="_040609_ Рейтинг Апстрим янв_апр_2009 НТЦ  соглас_Сводный отчет на 09 04 2010  _План ПИР РН-НТЦ на 2011_по состоянию на 260511" xfId="145"/>
    <cellStyle name="_040609_ Рейтинг Апстрим янв_апр_2009 НТЦ  соглас_Сводный отчет на 09 04 2010  _План ПИР РН-НТЦ на 2011_по состоянию на 290411" xfId="146"/>
    <cellStyle name="_040609_ Рейтинг Апстрим янв_апр_2009 НТЦ  соглас_Сводный отчет на 09 04 2010  _План ПИР РН-НТЦ на 2011_по состоянию на 300611" xfId="147"/>
    <cellStyle name="_040609_ Рейтинг Апстрим янв_апр_2009 НТЦ  соглас_Сводный отчет на 09 04 2010  _План ПИР РН-НТЦ на 2011_по состоянию на 310311" xfId="148"/>
    <cellStyle name="_040609_ Рейтинг Апстрим янв_апр_2009 НТЦ  соглас_Сводный отчет на 09 04 2010  _План-факт по договорам ПИР на 16 02 11 от ФЭО" xfId="149"/>
    <cellStyle name="_040609_ Рейтинг Апстрим янв_апр_2009 НТЦ  соглас_Сводный отчет на 09 04 2010  _Проект плана 2011 г. (объекты)" xfId="150"/>
    <cellStyle name="_040609_ Рейтинг Апстрим янв_апр_2009 НТЦ  соглас_Сводный отчет на 09 04 2010  _Свод" xfId="151"/>
    <cellStyle name="_040707 ТДВ Евразия Вильямсон  2008" xfId="152"/>
    <cellStyle name="_041 капвложения РМ февраль 2003" xfId="153"/>
    <cellStyle name="_041022 Шаблон по плану 2005 года" xfId="154"/>
    <cellStyle name="_041208  Биснес План 2009-2013 по ЮНГ в москве(5)" xfId="155"/>
    <cellStyle name="_05-05-10 Обустройство кустовых площадок № 568 Сузунского газонефтяного месторождения" xfId="156"/>
    <cellStyle name="_05-08-10 анализ стоимости работ" xfId="157"/>
    <cellStyle name="_050907 корректировка под 31450 тыс руб Программа  УЭТ Вильямсон  2008" xfId="158"/>
    <cellStyle name="_0603 ИП Зура (площадка хранения кислот) 20 04 10г " xfId="159"/>
    <cellStyle name="_0603 ИП Зура (площадка хранения химреагентов) 20 04 10г " xfId="160"/>
    <cellStyle name="_0605-ДНС-6 с УПСВ Котовского м-р ИП-проект  31.03.10г." xfId="161"/>
    <cellStyle name="_0605-ДНС-6 с УПСВ Котовского м-р ИП-рабочие  31.03.10г." xfId="162"/>
    <cellStyle name="_061006 Бизнес-план 2007-2011" xfId="163"/>
    <cellStyle name="_070816 Проект плана ПИР 2008кор" xfId="164"/>
    <cellStyle name="_07-12-09  ПД+РД АДЭС НПС134 7мВт ПСП 31 мВт_генеральная (3)" xfId="165"/>
    <cellStyle name="_090401 П+РД+ИИ Кустовая площ № 45 +сводная (3)" xfId="166"/>
    <cellStyle name="_090806 Ингибирование химизация мониторинг  2007" xfId="167"/>
    <cellStyle name="_090806 Ингибирование химизация мониторинг  2007_Кап ремонт 2009-2013 УЭТ (от 14 11 08г)3" xfId="168"/>
    <cellStyle name="_090806 Ингибирование химизация мониторинг  2007_Кап ремонт 2009-2013 УЭТ (от 14 11 08г)3_Программа надежности трубопроводов 2010-2014 от 13 11 09 с индекс периметра" xfId="169"/>
    <cellStyle name="_090806 Ингибирование химизация мониторинг  2007_Программа надежности трубопроводов 2010-2014 от 18 11 09 пообъектно на 2010-2011гг " xfId="170"/>
    <cellStyle name="_1 ПС  ПНС  Веякошор  23 03 10" xfId="171"/>
    <cellStyle name="_1 ПС  ПНС  Веякошор  23 03 10_Разработка строительных решений  1ПС  07 04 10" xfId="172"/>
    <cellStyle name="_1 ПС (все сметы) нов.форма.Ванкор" xfId="173"/>
    <cellStyle name="_1 Экспертиза ПБ" xfId="174"/>
    <cellStyle name="_1 Экспертиза ПБ_09.03.10  ВСТО-2 произв.складские здания и АЗС" xfId="175"/>
    <cellStyle name="_1 Экспертиза ПБ_09.03.10  ВСТО-2 произв.складские здания и АЗС_Ответы_МНПП Омск-Сокур 477-480 от 10_06_14" xfId="176"/>
    <cellStyle name="_1 Экспертиза ПБ_23.03 ГТП 12013 ЦРРЛ Урай с учет.замеч. зак-ка" xfId="177"/>
    <cellStyle name="_1 Экспертиза ПБ_23.03 ГТП 12013 ЦРРЛ Урай с учет.замеч. зак-ка_Ответы_МНПП Омск-Сокур 477-480 от 10_06_14" xfId="178"/>
    <cellStyle name="_1 Экспертиза ПБ_26.03 ГТП ВОЛП на участке УС Мешиха -УС Лазарево . " xfId="179"/>
    <cellStyle name="_1 Экспертиза ПБ_26.03 ГТП ВОЛП на участке УС Мешиха -УС Лазарево . _Ответы_МНПП Омск-Сокур 477-480 от 10_06_14" xfId="180"/>
    <cellStyle name="_1 Экспертиза ПБ_4 квартал Посл. вар. по замечаниям УЦК Ухта-1 №1_21.10.09" xfId="181"/>
    <cellStyle name="_1 Экспертиза ПБ_ГТП 12010" xfId="182"/>
    <cellStyle name="_1 Экспертиза ПБ_ГТП 12010_Ответы_МНПП Омск-Сокур 477-480 от 10_06_14" xfId="183"/>
    <cellStyle name="_1 Экспертиза ПБ_ГТП 12012 ПТС НПС Анжеро-Судженск" xfId="184"/>
    <cellStyle name="_1 Экспертиза ПБ_ГТП 12012 ПТС НПС Анжеро-Судженск_Ответы_МНПП Омск-Сокур 477-480 от 10_06_14" xfId="185"/>
    <cellStyle name="_1 Экспертиза ПБ_ГТП 12043 КЛС Кротовка-Покровка 9-2" xfId="186"/>
    <cellStyle name="_1 Экспертиза ПБ_РБС ф-1" xfId="187"/>
    <cellStyle name="_1 Экспертиза ПБ_Свод" xfId="188"/>
    <cellStyle name="_1 Экспертиза ПБ_Свод_Ответы_МНПП Омск-Сокур 477-480 от 10_06_14" xfId="189"/>
    <cellStyle name="_1 Экспертиза ПБ_Смета АЗС, склад  (Противопожарная защита) полная по версии Менчинского" xfId="190"/>
    <cellStyle name="_1 Экспертиза ПБ_Смета МН К-У-М км 93-114, ПМ ГОЧС" xfId="191"/>
    <cellStyle name="_1 Экспертиза ПБ_Смета МН К-У-М км 93-114, ПМ ГОЧС_1 РБС  гео Монтаж зад-к на сейсм - проверен 28 03" xfId="192"/>
    <cellStyle name="_1 Экспертиза ПБ_Смета МН К-У-М км 93-114, ПМ ГОЧС_1 РБС  гео Монтаж зад-к на сейсм - проверен 28 03_Ответы_МНПП Омск-Сокур 477-480 от 10_06_14" xfId="193"/>
    <cellStyle name="_1 Экспертиза ПБ_Смета МН К-У-М км 93-114, ПМ ГОЧС_1111 РБС  Монтаж зад-к на сейсм - проверен 28 03" xfId="194"/>
    <cellStyle name="_1 Экспертиза ПБ_Смета МН К-У-М км 93-114, ПМ ГОЧС_1111 РБС  Монтаж зад-к на сейсм - проверен 28 03_Ответы_МНПП Омск-Сокур 477-480 от 10_06_14" xfId="195"/>
    <cellStyle name="_1 Экспертиза ПБ_Смета МН К-У-М км 93-114, ПМ ГОЧС_КПП СОД_855,5км МН К-И_16_11_10" xfId="196"/>
    <cellStyle name="_1 Экспертиза ПБ_Смета МН К-У-М км 93-114, ПМ ГОЧС_КПП СОД_855,5км МН К-И_16_11_10_Ответы_МНПП Омск-Сокур 477-480 от 10_06_14" xfId="197"/>
    <cellStyle name="_1 Экспертиза ПБ_Смета МН К-У-М км 93-114, ПМ ГОЧС_Ответы_МНПП Омск-Сокур 477-480 от 10_06_14" xfId="198"/>
    <cellStyle name="_1 Экспертиза ПБ_Смета МН К-У-М км 93-114, ПМ ГОЧС_РБС  Монтаж зад-к на сейсм - проверен 28 03" xfId="199"/>
    <cellStyle name="_1 Экспертиза ПБ_Смета МН К-У-М км 93-114, ПМ ГОЧС_РБС  Монтаж зад-к на сейсм - проверен 28 03_Ответы_МНПП Омск-Сокур 477-480 от 10_06_14" xfId="200"/>
    <cellStyle name="_1 Экспертиза ПБ_Смета МН К-У-М км 93-114, ПМ ГОЧС_ЭХЗ МН Омск-Иркутск, Красноярск-Иркутск 267-347,8 км ЛЧ МН" xfId="201"/>
    <cellStyle name="_1 Экспертиза ПБ_Смета МН К-У-М км 93-114, ПМ ГОЧС_ЭХЗ МН Омск-Иркутск, Красноярск-Иркутск 267-347,8 км ЛЧ МН_Ответы_МНПП Омск-Сокур 477-480 от 10_06_14" xfId="202"/>
    <cellStyle name="_1 Экспертиза ПБ_СТН 23. 03 ГТП 12036  ПП КЛС через Терско-Кумский" xfId="203"/>
    <cellStyle name="_1 Экспертиза ПБ_СТН 24  03 ГТП 12036  ПП КЛС через Терско-Кумский" xfId="204"/>
    <cellStyle name="_1 Экспертиза ПБ_форма 2 - АЗС и склады" xfId="205"/>
    <cellStyle name="_1 Экспертиза ПБ_форма 2 - изм4+" xfId="206"/>
    <cellStyle name="_10.1 Эффект деят-ти" xfId="207"/>
    <cellStyle name="_10.1 Эффект деят-ти_02.02 Согласовано Смета АЗС склад  (0002-И-ЦУП ВСТО)" xfId="208"/>
    <cellStyle name="_10.1 Эффект деят-ти_0616Д Сметы (на согласование)" xfId="209"/>
    <cellStyle name="_10.1 Эффект деят-ти_Геофизика (version 1)" xfId="210"/>
    <cellStyle name="_10.1 Эффект деят-ти_смета 05.03.12" xfId="211"/>
    <cellStyle name="_10.1 Эффект деят-ти_Смета АЗС, склад  (Противопожарная защита) полная по версии Менчинского" xfId="212"/>
    <cellStyle name="_10.1 Эффект деят-ти_Сметы, КП" xfId="213"/>
    <cellStyle name="_10.1 Эффект деят-ти_Согласовано с УЦК  Инж. защ." xfId="214"/>
    <cellStyle name="_10078 смета" xfId="215"/>
    <cellStyle name="_1008-34.2006.2 смета ф.1ПС. и все сметы к дс 4" xfId="216"/>
    <cellStyle name="_1008-34.2006.2 смета ф.1ПС. и все сметы к дс 4 2" xfId="217"/>
    <cellStyle name="_1008-34.2006.2 смета ф.1ПС. и все сметы к дс 4_0616Д Сметы (на согласование)" xfId="218"/>
    <cellStyle name="_1008-34.2006.2 смета ф.1ПС. и все сметы к дс 4_Геофизика (version 1)" xfId="219"/>
    <cellStyle name="_1008-34.2006.2 смета ф.1ПС. и все сметы к дс 4_Копия смета на 115" xfId="220"/>
    <cellStyle name="_1008-34.2006.2 смета ф.1ПС. и все сметы к дс 4_Прил 2 2_4  1982 17 3 УПТГ 1982 17 3 07 02 2012_ " xfId="221"/>
    <cellStyle name="_1008-34.2006.2 смета ф.1ПС. и все сметы к дс 4_смета 05.03.12" xfId="222"/>
    <cellStyle name="_1008-34.2006.2 смета ф.1ПС. и все сметы к дс 4_Сметы, КП" xfId="223"/>
    <cellStyle name="_1008-43.2006.2 смета № 17 - курорт экспертиза" xfId="224"/>
    <cellStyle name="_1008-43.2006.2 смета № 17 - курорт экспертиза_Копия смета на 115" xfId="225"/>
    <cellStyle name="_1008-43.2006.2 смета № 17 - курорт экспертиза_Прил 2 2_4  1982 17 3 УПТГ 1982 17 3 07 02 2012_ " xfId="226"/>
    <cellStyle name="_1008-43.2006.2 смета № 17 - РЦИТ" xfId="227"/>
    <cellStyle name="_1008-43.2006.2 смета № 17 - РЦИТ_Копия смета на 115" xfId="228"/>
    <cellStyle name="_1008-43.2006.2 смета № 17 - РЦИТ_Прил 2 2_4  1982 17 3 УПТГ 1982 17 3 07 02 2012_ " xfId="229"/>
    <cellStyle name="_1008-43.2006.2 смета № 18 - РЦИТ" xfId="230"/>
    <cellStyle name="_1008-43.2006.2 смета № 18 - РЦИТ_Копия смета на 115" xfId="231"/>
    <cellStyle name="_1008-43.2006.2 смета № 18 - РЦИТ_Прил 2 2_4  1982 17 3 УПТГ 1982 17 3 07 02 2012_ " xfId="232"/>
    <cellStyle name="_1008-43.2006.2 смета № 22 - Геомониторинг" xfId="233"/>
    <cellStyle name="_1008-43.2006.2 смета № 22 - Геомониторинг_Копия смета на 115" xfId="234"/>
    <cellStyle name="_1008-43.2006.2 смета № 22 - Геомониторинг_Прил 2 2_4  1982 17 3 УПТГ 1982 17 3 07 02 2012_ " xfId="235"/>
    <cellStyle name="_1008-43.2006.2 смета № Дизайн" xfId="236"/>
    <cellStyle name="_1008-43.2006.2 смета № Дизайн_Копия смета на 115" xfId="237"/>
    <cellStyle name="_1008-43.2006.2 смета № Дизайн_Прил 2 2_4  1982 17 3 УПТГ 1982 17 3 07 02 2012_ " xfId="238"/>
    <cellStyle name="_11019 ПА ЛТМ РРНУ - 23. 07 согл суб" xfId="239"/>
    <cellStyle name="_11028-будет корректировка!!!" xfId="240"/>
    <cellStyle name="_11052 смета РВС-5000 №1 Чекмагуш ТЗ-493-09 (02 12 09) Шаклейн" xfId="241"/>
    <cellStyle name="_1171-20.2007 ПО Смета № 10" xfId="242"/>
    <cellStyle name="_1171-20.2007 ПО Смета № 10 2" xfId="243"/>
    <cellStyle name="_1171-20.2007 ПО Смета № 10_!КП сметы к  0517Д с актом выбора " xfId="244"/>
    <cellStyle name="_1171-20.2007 ПО Смета № 10_!КП сметы к  0517Д с актом выбора  2" xfId="245"/>
    <cellStyle name="_1171-20.2007 ПО Смета № 10_!КП сметы к  0517Д с актом выбора _Геофизика (version 1)" xfId="246"/>
    <cellStyle name="_1171-20.2007 ПО Смета № 10_!КП сметы к  0517Д с актом выбора _ДС 7  0017 ДС 7 к 651 ответ откор" xfId="247"/>
    <cellStyle name="_1171-20.2007 ПО Смета № 10__1012Д Салымское замечания от 21.03.2012" xfId="248"/>
    <cellStyle name="_1171-20.2007 ПО Смета № 10_0022 П Обустройство куст 2-я очередь согласованый вариант от 16. 06 10" xfId="249"/>
    <cellStyle name="_1171-20.2007 ПО Смета № 10_0044 ПРД УДР ДНС1 СОГЛАСОВАНА (заказч)" xfId="250"/>
    <cellStyle name="_1171-20.2007 ПО Смета № 10_0055 инжинер подгот 110-35-6кВ 27.04.10г." xfId="251"/>
    <cellStyle name="_1171-20.2007 ПО Смета № 10_0055 инжинер подгот 110-35-6кВ 27.04.10г._Сметы ПИР Малобалыкское место-2" xfId="252"/>
    <cellStyle name="_1171-20.2007 ПО Смета № 10_0055Д Сметы ПС 110_35_6 кВ (электр)" xfId="253"/>
    <cellStyle name="_1171-20.2007 ПО Смета № 10_0055Д Сметы ПС 110_35_6 кВ (электр)_Сметы ПИР Малобалыкское место-2" xfId="254"/>
    <cellStyle name="_1171-20.2007 ПО Смета № 10_0056 ИП ДНС-5 (ВАХТОВЫЙ ПОСЕЛОК и ОЧИСТНЫЕ) 09 04 10г " xfId="255"/>
    <cellStyle name="_1171-20.2007 ПО Смета № 10_0056 ИП ДНС-5 (ВАХТОВЫЙ ПОСЕЛОК и ОЧИСТНЫЕ) 09 04 10г  2" xfId="256"/>
    <cellStyle name="_1171-20.2007 ПО Смета № 10_0056 ИП ДНС-5 (ВАХТОВЫЙ ПОСЕЛОК и ОЧИСТНЫЕ) 09 04 10г __1012Д Салымское замечания от 21.03.2012" xfId="257"/>
    <cellStyle name="_1171-20.2007 ПО Смета № 10_0056 ИП ДНС-5 (ВАХТОВЫЙ ПОСЕЛОК и ОЧИСТНЫЕ) 09 04 10г _0026Д сметы ПИР 11 05 10" xfId="258"/>
    <cellStyle name="_1171-20.2007 ПО Смета № 10_0056 ИП ДНС-5 (ВАХТОВЫЙ ПОСЕЛОК и ОЧИСТНЫЕ) 09 04 10г _0026Д сметы ПИР 11 05 10_Сметы ПИР Малобалыкское место-2" xfId="259"/>
    <cellStyle name="_1171-20.2007 ПО Смета № 10_0056 ИП ДНС-5 (ВАХТОВЫЙ ПОСЕЛОК и ОЧИСТНЫЕ) 09 04 10г _0116 к. 68, 67  02.11.11" xfId="260"/>
    <cellStyle name="_1171-20.2007 ПО Смета № 10_0056 ИП ДНС-5 (ВАХТОВЫЙ ПОСЕЛОК и ОЧИСТНЫЕ) 09 04 10г _0116 КП Свод. смета" xfId="261"/>
    <cellStyle name="_1171-20.2007 ПО Смета № 10_0056 ИП ДНС-5 (ВАХТОВЫЙ ПОСЕЛОК и ОЧИСТНЫЕ) 09 04 10г _0116 КП Свод. смета__1012Д Салымское замечания от 21.03.2012" xfId="262"/>
    <cellStyle name="_1171-20.2007 ПО Смета № 10_0056 ИП ДНС-5 (ВАХТОВЫЙ ПОСЕЛОК и ОЧИСТНЫЕ) 09 04 10г _0116 КП Свод. смета_1012Д Салымское замеч. от 19.03.2012" xfId="263"/>
    <cellStyle name="_1171-20.2007 ПО Смета № 10_0056 ИП ДНС-5 (ВАХТОВЫЙ ПОСЕЛОК и ОЧИСТНЫЕ) 09 04 10г _0116 КП Свод. смета_1012Д Салымское замеч. от 21.03.2012" xfId="264"/>
    <cellStyle name="_1171-20.2007 ПО Смета № 10_0056 ИП ДНС-5 (ВАХТОВЫЙ ПОСЕЛОК и ОЧИСТНЫЕ) 09 04 10г _0116 КП Свод. смета_АСУТП" xfId="265"/>
    <cellStyle name="_1171-20.2007 ПО Смета № 10_0056 ИП ДНС-5 (ВАХТОВЫЙ ПОСЕЛОК и ОЧИСТНЫЕ) 09 04 10г _0116 КП Свод. смета_Геодезия 2012.03.11_ответы на замечания_1012Д Салымское" xfId="266"/>
    <cellStyle name="_1171-20.2007 ПО Смета № 10_0056 ИП ДНС-5 (ВАХТОВЫЙ ПОСЕЛОК и ОЧИСТНЫЕ) 09 04 10г _0116 КП Свод. смета_Геология 2012.03.05_замечания_1012Д Салымское" xfId="267"/>
    <cellStyle name="_1171-20.2007 ПО Смета № 10_0056 ИП ДНС-5 (ВАХТОВЫЙ ПОСЕЛОК и ОЧИСТНЫЕ) 09 04 10г _0116 КП Свод. смета_Гидрология 2012.03.05_замечания_1012Д Салымское" xfId="268"/>
    <cellStyle name="_1171-20.2007 ПО Смета № 10_0056 ИП ДНС-5 (ВАХТОВЫЙ ПОСЕЛОК и ОЧИСТНЫЕ) 09 04 10г _0116 КП Свод. смета_лымское ответ замеч. от 19.03.2012_ГЕОДЕЗИЯ" xfId="269"/>
    <cellStyle name="_1171-20.2007 ПО Смета № 10_0056 ИП ДНС-5 (ВАХТОВЫЙ ПОСЕЛОК и ОЧИСТНЫЕ) 09 04 10г _0116 КП Свод. смета_Экология 2012.03.11_ответы на замечания_1012Д Салымское" xfId="270"/>
    <cellStyle name="_1171-20.2007 ПО Смета № 10_0056 ИП ДНС-5 (ВАХТОВЫЙ ПОСЕЛОК и ОЧИСТНЫЕ) 09 04 10г _0303 АСУТП 26.05.11" xfId="271"/>
    <cellStyle name="_1171-20.2007 ПО Смета № 10_0056 ИП ДНС-5 (ВАХТОВЫЙ ПОСЕЛОК и ОЧИСТНЫЕ) 09 04 10г _0676Д смета АСУТП" xfId="272"/>
    <cellStyle name="_1171-20.2007 ПО Смета № 10_0056 ИП ДНС-5 (ВАХТОВЫЙ ПОСЕЛОК и ОЧИСТНЫЕ) 09 04 10г _0676Д смета АСУТП 2" xfId="273"/>
    <cellStyle name="_1171-20.2007 ПО Смета № 10_0056 ИП ДНС-5 (ВАХТОВЫЙ ПОСЕЛОК и ОЧИСТНЫЕ) 09 04 10г _0676Д смета АСУТП_0958 ответ   29 04 11 (2)" xfId="274"/>
    <cellStyle name="_1171-20.2007 ПО Смета № 10_0056 ИП ДНС-5 (ВАХТОВЫЙ ПОСЕЛОК и ОЧИСТНЫЕ) 09 04 10г _0676Д смета АСУТП_0958 ответ по ВОЛС" xfId="275"/>
    <cellStyle name="_1171-20.2007 ПО Смета № 10_0056 ИП ДНС-5 (ВАХТОВЫЙ ПОСЕЛОК и ОЧИСТНЫЕ) 09 04 10г _0676Д смета АСУТП_0959 Абдуллин" xfId="276"/>
    <cellStyle name="_1171-20.2007 ПО Смета № 10_0056 ИП ДНС-5 (ВАХТОВЫЙ ПОСЕЛОК и ОЧИСТНЫЕ) 09 04 10г _0676Д смета АСУТП_0959 Проект - согл-н" xfId="277"/>
    <cellStyle name="_1171-20.2007 ПО Смета № 10_0056 ИП ДНС-5 (ВАХТОВЫЙ ПОСЕЛОК и ОЧИСТНЫЕ) 09 04 10г _0676Д смета АСУТП_2 очередь АСУТП" xfId="278"/>
    <cellStyle name="_1171-20.2007 ПО Смета № 10_0056 ИП ДНС-5 (ВАХТОВЫЙ ПОСЕЛОК и ОЧИСТНЫЕ) 09 04 10г _0676Д смета АСУТП_2 очередь АСУТП_0436 АВ предв+уточнен" xfId="279"/>
    <cellStyle name="_1171-20.2007 ПО Смета № 10_0056 ИП ДНС-5 (ВАХТОВЫЙ ПОСЕЛОК и ОЧИСТНЫЕ) 09 04 10г _0676Д смета АСУТП_2 очередь АСУТП_0451 АВ предв+уточнен" xfId="280"/>
    <cellStyle name="_1171-20.2007 ПО Смета № 10_0056 ИП ДНС-5 (ВАХТОВЫЙ ПОСЕЛОК и ОЧИСТНЫЕ) 09 04 10г _0676Д смета АСУТП_2 очередь АСУТП_0453 АСУТП" xfId="281"/>
    <cellStyle name="_1171-20.2007 ПО Смета № 10_0056 ИП ДНС-5 (ВАХТОВЫЙ ПОСЕЛОК и ОЧИСТНЫЕ) 09 04 10г _0676Д смета АСУТП_3 очередь АСУТП" xfId="282"/>
    <cellStyle name="_1171-20.2007 ПО Смета № 10_0056 ИП ДНС-5 (ВАХТОВЫЙ ПОСЕЛОК и ОЧИСТНЫЕ) 09 04 10г _0676Д смета АСУТП_АСТУЭ + ТЛМ" xfId="283"/>
    <cellStyle name="_1171-20.2007 ПО Смета № 10_0056 ИП ДНС-5 (ВАХТОВЫЙ ПОСЕЛОК и ОЧИСТНЫЕ) 09 04 10г _0676Д смета АСУТП_АСУТП куст 8,9" xfId="284"/>
    <cellStyle name="_1171-20.2007 ПО Смета № 10_0056 ИП ДНС-5 (ВАХТОВЫЙ ПОСЕЛОК и ОЧИСТНЫЕ) 09 04 10г _0676Д смета АСУТП_ДС 7  0017 ДС 7 к 651 ответ откор" xfId="285"/>
    <cellStyle name="_1171-20.2007 ПО Смета № 10_0056 ИП ДНС-5 (ВАХТОВЫЙ ПОСЕЛОК и ОЧИСТНЫЕ) 09 04 10г _1" xfId="286"/>
    <cellStyle name="_1171-20.2007 ПО Смета № 10_0056 ИП ДНС-5 (ВАХТОВЫЙ ПОСЕЛОК и ОЧИСТНЫЕ) 09 04 10г _1 2" xfId="287"/>
    <cellStyle name="_1171-20.2007 ПО Смета № 10_0056 ИП ДНС-5 (ВАХТОВЫЙ ПОСЕЛОК и ОЧИСТНЫЕ) 09 04 10г _1.1" xfId="288"/>
    <cellStyle name="_1171-20.2007 ПО Смета № 10_0056 ИП ДНС-5 (ВАХТОВЫЙ ПОСЕЛОК и ОЧИСТНЫЕ) 09 04 10г _1_1" xfId="289"/>
    <cellStyle name="_1171-20.2007 ПО Смета № 10_0056 ИП ДНС-5 (ВАХТОВЫЙ ПОСЕЛОК и ОЧИСТНЫЕ) 09 04 10г _1_1.1" xfId="290"/>
    <cellStyle name="_1171-20.2007 ПО Смета № 10_0056 ИП ДНС-5 (ВАХТОВЫЙ ПОСЕЛОК и ОЧИСТНЫЕ) 09 04 10г _1_2" xfId="291"/>
    <cellStyle name="_1171-20.2007 ПО Смета № 10_0056 ИП ДНС-5 (ВАХТОВЫЙ ПОСЕЛОК и ОЧИСТНЫЕ) 09 04 10г _1_3" xfId="292"/>
    <cellStyle name="_1171-20.2007 ПО Смета № 10_0056 ИП ДНС-5 (ВАХТОВЫЙ ПОСЕЛОК и ОЧИСТНЫЕ) 09 04 10г _1_4" xfId="293"/>
    <cellStyle name="_1171-20.2007 ПО Смета № 10_0056 ИП ДНС-5 (ВАХТОВЫЙ ПОСЕЛОК и ОЧИСТНЫЕ) 09 04 10г _1_4 2" xfId="294"/>
    <cellStyle name="_1171-20.2007 ПО Смета № 10_0056 ИП ДНС-5 (ВАХТОВЫЙ ПОСЕЛОК и ОЧИСТНЫЕ) 09 04 10г _1_4_6" xfId="295"/>
    <cellStyle name="_1171-20.2007 ПО Смета № 10_0056 ИП ДНС-5 (ВАХТОВЫЙ ПОСЕЛОК и ОЧИСТНЫЕ) 09 04 10г _1_6" xfId="296"/>
    <cellStyle name="_1171-20.2007 ПО Смета № 10_0056 ИП ДНС-5 (ВАХТОВЫЙ ПОСЕЛОК и ОЧИСТНЫЕ) 09 04 10г _1_7475 Трубы Правд_рег.стр.2009_2010гг.от 23.06.11г." xfId="297"/>
    <cellStyle name="_1171-20.2007 ПО Смета № 10_0056 ИП ДНС-5 (ВАХТОВЫЙ ПОСЕЛОК и ОЧИСТНЫЕ) 09 04 10г _1_КП" xfId="298"/>
    <cellStyle name="_1171-20.2007 ПО Смета № 10_0056 ИП ДНС-5 (ВАХТОВЫЙ ПОСЕЛОК и ОЧИСТНЫЕ) 09 04 10г _1_Реконструкция (расширение) парка хранения базовых масел" xfId="299"/>
    <cellStyle name="_1171-20.2007 ПО Смета № 10_0056 ИП ДНС-5 (ВАХТОВЫЙ ПОСЕЛОК и ОЧИСТНЫЕ) 09 04 10г _1_Сводная" xfId="300"/>
    <cellStyle name="_1171-20.2007 ПО Смета № 10_0056 ИП ДНС-5 (ВАХТОВЫЙ ПОСЕЛОК и ОЧИСТНЫЕ) 09 04 10г _1012Д Салымское замеч. от 19.03.2012" xfId="301"/>
    <cellStyle name="_1171-20.2007 ПО Смета № 10_0056 ИП ДНС-5 (ВАХТОВЫЙ ПОСЕЛОК и ОЧИСТНЫЕ) 09 04 10г _1012Д Салымское замеч. от 21.03.2012" xfId="302"/>
    <cellStyle name="_1171-20.2007 ПО Смета № 10_0056 ИП ДНС-5 (ВАХТОВЫЙ ПОСЕЛОК и ОЧИСТНЫЕ) 09 04 10г _12" xfId="303"/>
    <cellStyle name="_1171-20.2007 ПО Смета № 10_0056 ИП ДНС-5 (ВАХТОВЫЙ ПОСЕЛОК и ОЧИСТНЫЕ) 09 04 10г _12_1" xfId="304"/>
    <cellStyle name="_1171-20.2007 ПО Смета № 10_0056 ИП ДНС-5 (ВАХТОВЫЙ ПОСЕЛОК и ОЧИСТНЫЕ) 09 04 10г _12_1 2" xfId="305"/>
    <cellStyle name="_1171-20.2007 ПО Смета № 10_0056 ИП ДНС-5 (ВАХТОВЫЙ ПОСЕЛОК и ОЧИСТНЫЕ) 09 04 10г _12_1_6" xfId="306"/>
    <cellStyle name="_1171-20.2007 ПО Смета № 10_0056 ИП ДНС-5 (ВАХТОВЫЙ ПОСЕЛОК и ОЧИСТНЫЕ) 09 04 10г _2" xfId="307"/>
    <cellStyle name="_1171-20.2007 ПО Смета № 10_0056 ИП ДНС-5 (ВАХТОВЫЙ ПОСЕЛОК и ОЧИСТНЫЕ) 09 04 10г _2 2" xfId="308"/>
    <cellStyle name="_1171-20.2007 ПО Смета № 10_0056 ИП ДНС-5 (ВАХТОВЫЙ ПОСЕЛОК и ОЧИСТНЫЕ) 09 04 10г _2_1" xfId="309"/>
    <cellStyle name="_1171-20.2007 ПО Смета № 10_0056 ИП ДНС-5 (ВАХТОВЫЙ ПОСЕЛОК и ОЧИСТНЫЕ) 09 04 10г _2_2" xfId="310"/>
    <cellStyle name="_1171-20.2007 ПО Смета № 10_0056 ИП ДНС-5 (ВАХТОВЫЙ ПОСЕЛОК и ОЧИСТНЫЕ) 09 04 10г _2_3" xfId="311"/>
    <cellStyle name="_1171-20.2007 ПО Смета № 10_0056 ИП ДНС-5 (ВАХТОВЫЙ ПОСЕЛОК и ОЧИСТНЫЕ) 09 04 10г _2_4" xfId="312"/>
    <cellStyle name="_1171-20.2007 ПО Смета № 10_0056 ИП ДНС-5 (ВАХТОВЫЙ ПОСЕЛОК и ОЧИСТНЫЕ) 09 04 10г _2_6" xfId="313"/>
    <cellStyle name="_1171-20.2007 ПО Смета № 10_0056 ИП ДНС-5 (ВАХТОВЫЙ ПОСЕЛОК и ОЧИСТНЫЕ) 09 04 10г _2_Сводная" xfId="314"/>
    <cellStyle name="_1171-20.2007 ПО Смета № 10_0056 ИП ДНС-5 (ВАХТОВЫЙ ПОСЕЛОК и ОЧИСТНЫЕ) 09 04 10г _3 " xfId="315"/>
    <cellStyle name="_1171-20.2007 ПО Смета № 10_0056 ИП ДНС-5 (ВАХТОВЫЙ ПОСЕЛОК и ОЧИСТНЫЕ) 09 04 10г _3  2" xfId="316"/>
    <cellStyle name="_1171-20.2007 ПО Смета № 10_0056 ИП ДНС-5 (ВАХТОВЫЙ ПОСЕЛОК и ОЧИСТНЫЕ) 09 04 10г _3 _1" xfId="317"/>
    <cellStyle name="_1171-20.2007 ПО Смета № 10_0056 ИП ДНС-5 (ВАХТОВЫЙ ПОСЕЛОК и ОЧИСТНЫЕ) 09 04 10г _3 _1.1" xfId="318"/>
    <cellStyle name="_1171-20.2007 ПО Смета № 10_0056 ИП ДНС-5 (ВАХТОВЫЙ ПОСЕЛОК и ОЧИСТНЫЕ) 09 04 10г _3 _2" xfId="319"/>
    <cellStyle name="_1171-20.2007 ПО Смета № 10_0056 ИП ДНС-5 (ВАХТОВЫЙ ПОСЕЛОК и ОЧИСТНЫЕ) 09 04 10г _3 _3" xfId="320"/>
    <cellStyle name="_1171-20.2007 ПО Смета № 10_0056 ИП ДНС-5 (ВАХТОВЫЙ ПОСЕЛОК и ОЧИСТНЫЕ) 09 04 10г _3 _4" xfId="321"/>
    <cellStyle name="_1171-20.2007 ПО Смета № 10_0056 ИП ДНС-5 (ВАХТОВЫЙ ПОСЕЛОК и ОЧИСТНЫЕ) 09 04 10г _3 _6" xfId="322"/>
    <cellStyle name="_1171-20.2007 ПО Смета № 10_0056 ИП ДНС-5 (ВАХТОВЫЙ ПОСЕЛОК и ОЧИСТНЫЕ) 09 04 10г _3 _7475 Трубы Правд_рег.стр.2009_2010гг.от 23.06.11г." xfId="323"/>
    <cellStyle name="_1171-20.2007 ПО Смета № 10_0056 ИП ДНС-5 (ВАХТОВЫЙ ПОСЕЛОК и ОЧИСТНЫЕ) 09 04 10г _3 _КП" xfId="324"/>
    <cellStyle name="_1171-20.2007 ПО Смета № 10_0056 ИП ДНС-5 (ВАХТОВЫЙ ПОСЕЛОК и ОЧИСТНЫЕ) 09 04 10г _3 _Реконструкция (расширение) парка хранения базовых масел" xfId="325"/>
    <cellStyle name="_1171-20.2007 ПО Смета № 10_0056 ИП ДНС-5 (ВАХТОВЫЙ ПОСЕЛОК и ОЧИСТНЫЕ) 09 04 10г _3 _Сводная" xfId="326"/>
    <cellStyle name="_1171-20.2007 ПО Смета № 10_0056 ИП ДНС-5 (ВАХТОВЫЙ ПОСЕЛОК и ОЧИСТНЫЕ) 09 04 10г _4.1" xfId="327"/>
    <cellStyle name="_1171-20.2007 ПО Смета № 10_0056 ИП ДНС-5 (ВАХТОВЫЙ ПОСЕЛОК и ОЧИСТНЫЕ) 09 04 10г _4.1_1" xfId="328"/>
    <cellStyle name="_1171-20.2007 ПО Смета № 10_0056 ИП ДНС-5 (ВАХТОВЫЙ ПОСЕЛОК и ОЧИСТНЫЕ) 09 04 10г _4.1_1 2" xfId="329"/>
    <cellStyle name="_1171-20.2007 ПО Смета № 10_0056 ИП ДНС-5 (ВАХТОВЫЙ ПОСЕЛОК и ОЧИСТНЫЕ) 09 04 10г _4.1_1_6" xfId="330"/>
    <cellStyle name="_1171-20.2007 ПО Смета № 10_0056 ИП ДНС-5 (ВАХТОВЫЙ ПОСЕЛОК и ОЧИСТНЫЕ) 09 04 10г _5 5 5 АСУ ТП" xfId="331"/>
    <cellStyle name="_1171-20.2007 ПО Смета № 10_0056 ИП ДНС-5 (ВАХТОВЫЙ ПОСЕЛОК и ОЧИСТНЫЕ) 09 04 10г _АСУ ТП соглас." xfId="332"/>
    <cellStyle name="_1171-20.2007 ПО Смета № 10_0056 ИП ДНС-5 (ВАХТОВЫЙ ПОСЕЛОК и ОЧИСТНЫЕ) 09 04 10г _АСУТП" xfId="333"/>
    <cellStyle name="_1171-20.2007 ПО Смета № 10_0056 ИП ДНС-5 (ВАХТОВЫЙ ПОСЕЛОК и ОЧИСТНЫЕ) 09 04 10г _АСУТП куст 8,9" xfId="334"/>
    <cellStyle name="_1171-20.2007 ПО Смета № 10_0056 ИП ДНС-5 (ВАХТОВЫЙ ПОСЕЛОК и ОЧИСТНЫЕ) 09 04 10г _Геодезия 2012.03.11_ответы на замечания_1012Д Салымское" xfId="335"/>
    <cellStyle name="_1171-20.2007 ПО Смета № 10_0056 ИП ДНС-5 (ВАХТОВЫЙ ПОСЕЛОК и ОЧИСТНЫЕ) 09 04 10г _Геология 2012.03.05_замечания_1012Д Салымское" xfId="336"/>
    <cellStyle name="_1171-20.2007 ПО Смета № 10_0056 ИП ДНС-5 (ВАХТОВЫЙ ПОСЕЛОК и ОЧИСТНЫЕ) 09 04 10г _Гидрология 2012.03.05_замечания_1012Д Салымское" xfId="337"/>
    <cellStyle name="_1171-20.2007 ПО Смета № 10_0056 ИП ДНС-5 (ВАХТОВЫЙ ПОСЕЛОК и ОЧИСТНЫЕ) 09 04 10г _КП" xfId="338"/>
    <cellStyle name="_1171-20.2007 ПО Смета № 10_0056 ИП ДНС-5 (ВАХТОВЫЙ ПОСЕЛОК и ОЧИСТНЫЕ) 09 04 10г _лымское ответ замеч. от 19.03.2012_ГЕОДЕЗИЯ" xfId="339"/>
    <cellStyle name="_1171-20.2007 ПО Смета № 10_0056 ИП ДНС-5 (ВАХТОВЫЙ ПОСЕЛОК и ОЧИСТНЫЕ) 09 04 10г _Обустройство разв.скважин Салымское м-р,12.12.11" xfId="340"/>
    <cellStyle name="_1171-20.2007 ПО Смета № 10_0056 ИП ДНС-5 (ВАХТОВЫЙ ПОСЕЛОК и ОЧИСТНЫЕ) 09 04 10г _П ДС" xfId="341"/>
    <cellStyle name="_1171-20.2007 ПО Смета № 10_0056 ИП ДНС-5 (ВАХТОВЫЙ ПОСЕЛОК и ОЧИСТНЫЕ) 09 04 10г _Сводная" xfId="342"/>
    <cellStyle name="_1171-20.2007 ПО Смета № 10_0056 ИП ДНС-5 (ВАХТОВЫЙ ПОСЕЛОК и ОЧИСТНЫЕ) 09 04 10г _Сводная 2" xfId="343"/>
    <cellStyle name="_1171-20.2007 ПО Смета № 10_0056 ИП ДНС-5 (ВАХТОВЫЙ ПОСЕЛОК и ОЧИСТНЫЕ) 09 04 10г _СВОДНАЯ СМЕТА" xfId="344"/>
    <cellStyle name="_1171-20.2007 ПО Смета № 10_0056 ИП ДНС-5 (ВАХТОВЫЙ ПОСЕЛОК и ОЧИСТНЫЕ) 09 04 10г _Сводная_1" xfId="345"/>
    <cellStyle name="_1171-20.2007 ПО Смета № 10_0056 ИП ДНС-5 (ВАХТОВЫЙ ПОСЕЛОК и ОЧИСТНЫЕ) 09 04 10г _Сводная_2" xfId="346"/>
    <cellStyle name="_1171-20.2007 ПО Смета № 10_0056 ИП ДНС-5 (ВАХТОВЫЙ ПОСЕЛОК и ОЧИСТНЫЕ) 09 04 10г _Сводная_3" xfId="347"/>
    <cellStyle name="_1171-20.2007 ПО Смета № 10_0056 ИП ДНС-5 (ВАХТОВЫЙ ПОСЕЛОК и ОЧИСТНЫЕ) 09 04 10г _Сводная_4" xfId="348"/>
    <cellStyle name="_1171-20.2007 ПО Смета № 10_0056 ИП ДНС-5 (ВАХТОВЫЙ ПОСЕЛОК и ОЧИСТНЫЕ) 09 04 10г _Сводная_6" xfId="349"/>
    <cellStyle name="_1171-20.2007 ПО Смета № 10_0056 ИП ДНС-5 (ВАХТОВЫЙ ПОСЕЛОК и ОЧИСТНЫЕ) 09 04 10г _Сводная_7475 Трубы Правд_рег.стр.2009_2010гг.от 23.06.11г." xfId="350"/>
    <cellStyle name="_1171-20.2007 ПО Смета № 10_0056 ИП ДНС-5 (ВАХТОВЫЙ ПОСЕЛОК и ОЧИСТНЫЕ) 09 04 10г _Сводная_Сводная" xfId="351"/>
    <cellStyle name="_1171-20.2007 ПО Смета № 10_0056 ИП ДНС-5 (ВАХТОВЫЙ ПОСЕЛОК и ОЧИСТНЫЕ) 09 04 10г _см.1" xfId="352"/>
    <cellStyle name="_1171-20.2007 ПО Смета № 10_0056 ИП ДНС-5 (ВАХТОВЫЙ ПОСЕЛОК и ОЧИСТНЫЕ) 09 04 10г _см.1 2" xfId="353"/>
    <cellStyle name="_1171-20.2007 ПО Смета № 10_0056 ИП ДНС-5 (ВАХТОВЫЙ ПОСЕЛОК и ОЧИСТНЫЕ) 09 04 10г _см.1_0663Д УПВО на УСН Приобка Проверка 02 02 11" xfId="354"/>
    <cellStyle name="_1171-20.2007 ПО Смета № 10_0056 ИП ДНС-5 (ВАХТОВЫЙ ПОСЕЛОК и ОЧИСТНЫЕ) 09 04 10г _см.1_0663Д УПВО на УСН Приобка Проверка 02 02 11 2" xfId="355"/>
    <cellStyle name="_1171-20.2007 ПО Смета № 10_0056 ИП ДНС-5 (ВАХТОВЫЙ ПОСЕЛОК и ОЧИСТНЫЕ) 09 04 10г _см.1_0663Д УПВО на УСН Приобка Проверка 02 02 11_1" xfId="356"/>
    <cellStyle name="_1171-20.2007 ПО Смета № 10_0056 ИП ДНС-5 (ВАХТОВЫЙ ПОСЕЛОК и ОЧИСТНЫЕ) 09 04 10г _см.1_0663Д УПВО на УСН Приобка Проверка 02 02 11_2" xfId="357"/>
    <cellStyle name="_1171-20.2007 ПО Смета № 10_0056 ИП ДНС-5 (ВАХТОВЫЙ ПОСЕЛОК и ОЧИСТНЫЕ) 09 04 10г _см.1_0663Д УПВО на УСН Приобка Проверка 02 02 11_3" xfId="358"/>
    <cellStyle name="_1171-20.2007 ПО Смета № 10_0056 ИП ДНС-5 (ВАХТОВЫЙ ПОСЕЛОК и ОЧИСТНЫЕ) 09 04 10г _см.1_0663Д УПВО на УСН Приобка Проверка 02 02 11_4" xfId="359"/>
    <cellStyle name="_1171-20.2007 ПО Смета № 10_0056 ИП ДНС-5 (ВАХТОВЫЙ ПОСЕЛОК и ОЧИСТНЫЕ) 09 04 10г _см.1_0663Д УПВО на УСН Приобка Проверка 02 02 11_6" xfId="360"/>
    <cellStyle name="_1171-20.2007 ПО Смета № 10_0056 ИП ДНС-5 (ВАХТОВЫЙ ПОСЕЛОК и ОЧИСТНЫЕ) 09 04 10г _см.1_0663Д УПВО на УСН Приобка Проверка 02 02 11_Сводная" xfId="361"/>
    <cellStyle name="_1171-20.2007 ПО Смета № 10_0056 ИП ДНС-5 (ВАХТОВЫЙ ПОСЕЛОК и ОЧИСТНЫЕ) 09 04 10г _см.1_1" xfId="362"/>
    <cellStyle name="_1171-20.2007 ПО Смета № 10_0056 ИП ДНС-5 (ВАХТОВЫЙ ПОСЕЛОК и ОЧИСТНЫЕ) 09 04 10г _см.1_1.1" xfId="363"/>
    <cellStyle name="_1171-20.2007 ПО Смета № 10_0056 ИП ДНС-5 (ВАХТОВЫЙ ПОСЕЛОК и ОЧИСТНЫЕ) 09 04 10г _см.1_2" xfId="364"/>
    <cellStyle name="_1171-20.2007 ПО Смета № 10_0056 ИП ДНС-5 (ВАХТОВЫЙ ПОСЕЛОК и ОЧИСТНЫЕ) 09 04 10г _см.1_3" xfId="365"/>
    <cellStyle name="_1171-20.2007 ПО Смета № 10_0056 ИП ДНС-5 (ВАХТОВЫЙ ПОСЕЛОК и ОЧИСТНЫЕ) 09 04 10г _см.1_4" xfId="366"/>
    <cellStyle name="_1171-20.2007 ПО Смета № 10_0056 ИП ДНС-5 (ВАХТОВЫЙ ПОСЕЛОК и ОЧИСТНЫЕ) 09 04 10г _см.1_6" xfId="367"/>
    <cellStyle name="_1171-20.2007 ПО Смета № 10_0056 ИП ДНС-5 (ВАХТОВЫЙ ПОСЕЛОК и ОЧИСТНЫЕ) 09 04 10г _см.1_7475 Трубы Правд_рег.стр.2009_2010гг.от 23.06.11г." xfId="368"/>
    <cellStyle name="_1171-20.2007 ПО Смета № 10_0056 ИП ДНС-5 (ВАХТОВЫЙ ПОСЕЛОК и ОЧИСТНЫЕ) 09 04 10г _см.1_КП" xfId="369"/>
    <cellStyle name="_1171-20.2007 ПО Смета № 10_0056 ИП ДНС-5 (ВАХТОВЫЙ ПОСЕЛОК и ОЧИСТНЫЕ) 09 04 10г _см.1_Реконструкция (расширение) парка хранения базовых масел" xfId="370"/>
    <cellStyle name="_1171-20.2007 ПО Смета № 10_0056 ИП ДНС-5 (ВАХТОВЫЙ ПОСЕЛОК и ОЧИСТНЫЕ) 09 04 10г _см.1_Сводная" xfId="371"/>
    <cellStyle name="_1171-20.2007 ПО Смета № 10_0056 ИП ДНС-5 (ВАХТОВЫЙ ПОСЕЛОК и ОЧИСТНЫЕ) 09 04 10г _см.1_см.1.1" xfId="372"/>
    <cellStyle name="_1171-20.2007 ПО Смета № 10_0056 ИП ДНС-5 (ВАХТОВЫЙ ПОСЕЛОК и ОЧИСТНЫЕ) 09 04 10г _см.1_см.1.1 2" xfId="373"/>
    <cellStyle name="_1171-20.2007 ПО Смета № 10_0056 ИП ДНС-5 (ВАХТОВЫЙ ПОСЕЛОК и ОЧИСТНЫЕ) 09 04 10г _см.1_см.1.1_1" xfId="374"/>
    <cellStyle name="_1171-20.2007 ПО Смета № 10_0056 ИП ДНС-5 (ВАХТОВЫЙ ПОСЕЛОК и ОЧИСТНЫЕ) 09 04 10г _см.1_см.1.1_2" xfId="375"/>
    <cellStyle name="_1171-20.2007 ПО Смета № 10_0056 ИП ДНС-5 (ВАХТОВЫЙ ПОСЕЛОК и ОЧИСТНЫЕ) 09 04 10г _см.1_см.1.1_3" xfId="376"/>
    <cellStyle name="_1171-20.2007 ПО Смета № 10_0056 ИП ДНС-5 (ВАХТОВЫЙ ПОСЕЛОК и ОЧИСТНЫЕ) 09 04 10г _см.1_см.1.1_4" xfId="377"/>
    <cellStyle name="_1171-20.2007 ПО Смета № 10_0056 ИП ДНС-5 (ВАХТОВЫЙ ПОСЕЛОК и ОЧИСТНЫЕ) 09 04 10г _см.1_см.1.1_6" xfId="378"/>
    <cellStyle name="_1171-20.2007 ПО Смета № 10_0056 ИП ДНС-5 (ВАХТОВЫЙ ПОСЕЛОК и ОЧИСТНЫЕ) 09 04 10г _см.1_см.1.1_Сводная" xfId="379"/>
    <cellStyle name="_1171-20.2007 ПО Смета № 10_0056 ИП ДНС-5 (ВАХТОВЫЙ ПОСЕЛОК и ОЧИСТНЫЕ) 09 04 10г _смета 05.03.12" xfId="380"/>
    <cellStyle name="_1171-20.2007 ПО Смета № 10_0056 ИП ДНС-5 (ВАХТОВЫЙ ПОСЕЛОК и ОЧИСТНЫЕ) 09 04 10г _Сметы ПИР Малобалыкское место-2" xfId="381"/>
    <cellStyle name="_1171-20.2007 ПО Смета № 10_0056 ИП ДНС-5 (ВАХТОВЫЙ ПОСЕЛОК и ОЧИСТНЫЕ) 09 04 10г _СС" xfId="382"/>
    <cellStyle name="_1171-20.2007 ПО Смета № 10_0056 ИП ДНС-5 (ВАХТОВЫЙ ПОСЕЛОК и ОЧИСТНЫЕ) 09 04 10г _УФА" xfId="383"/>
    <cellStyle name="_1171-20.2007 ПО Смета № 10_0056 ИП ДНС-5 (ВАХТОВЫЙ ПОСЕЛОК и ОЧИСТНЫЕ) 09 04 10г _Экология 2012.03.11_ответы на замечания_1012Д Салымское" xfId="384"/>
    <cellStyle name="_1171-20.2007 ПО Смета № 10_0056 ИП ДНС-5 (ВАХТОВЫЙ ПОСЕЛОК и ОЧИСТНЫЕ) 09 04 10г _эксперт" xfId="385"/>
    <cellStyle name="_1171-20.2007 ПО Смета № 10_0056 ИП ДНС-5 (ВАХТОВЫЙ ПОСЕЛОК и ОЧИСТНЫЕ) 09 04 10г _Эл П" xfId="386"/>
    <cellStyle name="_1171-20.2007 ПО Смета № 10_0056 ИП ДНС-5 (ДНС с УПСВ и ВОДОЗАБОР) 09 04 10г " xfId="387"/>
    <cellStyle name="_1171-20.2007 ПО Смета № 10_0056 ИП ДНС-5 (ДНС с УПСВ и ВОДОЗАБОР) 09 04 10г  2" xfId="388"/>
    <cellStyle name="_1171-20.2007 ПО Смета № 10_0056 ИП ДНС-5 (ДНС с УПСВ и ВОДОЗАБОР) 09 04 10г __1012Д Салымское замечания от 21.03.2012" xfId="389"/>
    <cellStyle name="_1171-20.2007 ПО Смета № 10_0056 ИП ДНС-5 (ДНС с УПСВ и ВОДОЗАБОР) 09 04 10г _0026Д сметы ПИР 11 05 10" xfId="390"/>
    <cellStyle name="_1171-20.2007 ПО Смета № 10_0056 ИП ДНС-5 (ДНС с УПСВ и ВОДОЗАБОР) 09 04 10г _0026Д сметы ПИР 11 05 10_Сметы ПИР Малобалыкское место-2" xfId="391"/>
    <cellStyle name="_1171-20.2007 ПО Смета № 10_0056 ИП ДНС-5 (ДНС с УПСВ и ВОДОЗАБОР) 09 04 10г _0116 к. 68, 67  02.11.11" xfId="392"/>
    <cellStyle name="_1171-20.2007 ПО Смета № 10_0056 ИП ДНС-5 (ДНС с УПСВ и ВОДОЗАБОР) 09 04 10г _0116 КП Свод. смета" xfId="393"/>
    <cellStyle name="_1171-20.2007 ПО Смета № 10_0056 ИП ДНС-5 (ДНС с УПСВ и ВОДОЗАБОР) 09 04 10г _0116 КП Свод. смета__1012Д Салымское замечания от 21.03.2012" xfId="394"/>
    <cellStyle name="_1171-20.2007 ПО Смета № 10_0056 ИП ДНС-5 (ДНС с УПСВ и ВОДОЗАБОР) 09 04 10г _0116 КП Свод. смета_1012Д Салымское замеч. от 19.03.2012" xfId="395"/>
    <cellStyle name="_1171-20.2007 ПО Смета № 10_0056 ИП ДНС-5 (ДНС с УПСВ и ВОДОЗАБОР) 09 04 10г _0116 КП Свод. смета_1012Д Салымское замеч. от 21.03.2012" xfId="396"/>
    <cellStyle name="_1171-20.2007 ПО Смета № 10_0056 ИП ДНС-5 (ДНС с УПСВ и ВОДОЗАБОР) 09 04 10г _0116 КП Свод. смета_АСУТП" xfId="397"/>
    <cellStyle name="_1171-20.2007 ПО Смета № 10_0056 ИП ДНС-5 (ДНС с УПСВ и ВОДОЗАБОР) 09 04 10г _0116 КП Свод. смета_Геодезия 2012.03.11_ответы на замечания_1012Д Салымское" xfId="398"/>
    <cellStyle name="_1171-20.2007 ПО Смета № 10_0056 ИП ДНС-5 (ДНС с УПСВ и ВОДОЗАБОР) 09 04 10г _0116 КП Свод. смета_Геология 2012.03.05_замечания_1012Д Салымское" xfId="399"/>
    <cellStyle name="_1171-20.2007 ПО Смета № 10_0056 ИП ДНС-5 (ДНС с УПСВ и ВОДОЗАБОР) 09 04 10г _0116 КП Свод. смета_Гидрология 2012.03.05_замечания_1012Д Салымское" xfId="400"/>
    <cellStyle name="_1171-20.2007 ПО Смета № 10_0056 ИП ДНС-5 (ДНС с УПСВ и ВОДОЗАБОР) 09 04 10г _0116 КП Свод. смета_лымское ответ замеч. от 19.03.2012_ГЕОДЕЗИЯ" xfId="401"/>
    <cellStyle name="_1171-20.2007 ПО Смета № 10_0056 ИП ДНС-5 (ДНС с УПСВ и ВОДОЗАБОР) 09 04 10г _0116 КП Свод. смета_Экология 2012.03.11_ответы на замечания_1012Д Салымское" xfId="402"/>
    <cellStyle name="_1171-20.2007 ПО Смета № 10_0056 ИП ДНС-5 (ДНС с УПСВ и ВОДОЗАБОР) 09 04 10г _0303 АСУТП 26.05.11" xfId="403"/>
    <cellStyle name="_1171-20.2007 ПО Смета № 10_0056 ИП ДНС-5 (ДНС с УПСВ и ВОДОЗАБОР) 09 04 10г _0676Д смета АСУТП" xfId="404"/>
    <cellStyle name="_1171-20.2007 ПО Смета № 10_0056 ИП ДНС-5 (ДНС с УПСВ и ВОДОЗАБОР) 09 04 10г _0676Д смета АСУТП 2" xfId="405"/>
    <cellStyle name="_1171-20.2007 ПО Смета № 10_0056 ИП ДНС-5 (ДНС с УПСВ и ВОДОЗАБОР) 09 04 10г _0676Д смета АСУТП_0958 ответ   29 04 11 (2)" xfId="406"/>
    <cellStyle name="_1171-20.2007 ПО Смета № 10_0056 ИП ДНС-5 (ДНС с УПСВ и ВОДОЗАБОР) 09 04 10г _0676Д смета АСУТП_0958 ответ по ВОЛС" xfId="407"/>
    <cellStyle name="_1171-20.2007 ПО Смета № 10_0056 ИП ДНС-5 (ДНС с УПСВ и ВОДОЗАБОР) 09 04 10г _0676Д смета АСУТП_0959 Абдуллин" xfId="408"/>
    <cellStyle name="_1171-20.2007 ПО Смета № 10_0056 ИП ДНС-5 (ДНС с УПСВ и ВОДОЗАБОР) 09 04 10г _0676Д смета АСУТП_0959 Проект - согл-н" xfId="409"/>
    <cellStyle name="_1171-20.2007 ПО Смета № 10_0056 ИП ДНС-5 (ДНС с УПСВ и ВОДОЗАБОР) 09 04 10г _0676Д смета АСУТП_2 очередь АСУТП" xfId="410"/>
    <cellStyle name="_1171-20.2007 ПО Смета № 10_0056 ИП ДНС-5 (ДНС с УПСВ и ВОДОЗАБОР) 09 04 10г _0676Д смета АСУТП_2 очередь АСУТП_0436 АВ предв+уточнен" xfId="411"/>
    <cellStyle name="_1171-20.2007 ПО Смета № 10_0056 ИП ДНС-5 (ДНС с УПСВ и ВОДОЗАБОР) 09 04 10г _0676Д смета АСУТП_2 очередь АСУТП_0451 АВ предв+уточнен" xfId="412"/>
    <cellStyle name="_1171-20.2007 ПО Смета № 10_0056 ИП ДНС-5 (ДНС с УПСВ и ВОДОЗАБОР) 09 04 10г _0676Д смета АСУТП_2 очередь АСУТП_0453 АСУТП" xfId="413"/>
    <cellStyle name="_1171-20.2007 ПО Смета № 10_0056 ИП ДНС-5 (ДНС с УПСВ и ВОДОЗАБОР) 09 04 10г _0676Д смета АСУТП_3 очередь АСУТП" xfId="414"/>
    <cellStyle name="_1171-20.2007 ПО Смета № 10_0056 ИП ДНС-5 (ДНС с УПСВ и ВОДОЗАБОР) 09 04 10г _0676Д смета АСУТП_АСТУЭ + ТЛМ" xfId="415"/>
    <cellStyle name="_1171-20.2007 ПО Смета № 10_0056 ИП ДНС-5 (ДНС с УПСВ и ВОДОЗАБОР) 09 04 10г _0676Д смета АСУТП_АСУТП куст 8,9" xfId="416"/>
    <cellStyle name="_1171-20.2007 ПО Смета № 10_0056 ИП ДНС-5 (ДНС с УПСВ и ВОДОЗАБОР) 09 04 10г _0676Д смета АСУТП_ДС 7  0017 ДС 7 к 651 ответ откор" xfId="417"/>
    <cellStyle name="_1171-20.2007 ПО Смета № 10_0056 ИП ДНС-5 (ДНС с УПСВ и ВОДОЗАБОР) 09 04 10г _1" xfId="418"/>
    <cellStyle name="_1171-20.2007 ПО Смета № 10_0056 ИП ДНС-5 (ДНС с УПСВ и ВОДОЗАБОР) 09 04 10г _1 2" xfId="419"/>
    <cellStyle name="_1171-20.2007 ПО Смета № 10_0056 ИП ДНС-5 (ДНС с УПСВ и ВОДОЗАБОР) 09 04 10г _1.1" xfId="420"/>
    <cellStyle name="_1171-20.2007 ПО Смета № 10_0056 ИП ДНС-5 (ДНС с УПСВ и ВОДОЗАБОР) 09 04 10г _1_1" xfId="421"/>
    <cellStyle name="_1171-20.2007 ПО Смета № 10_0056 ИП ДНС-5 (ДНС с УПСВ и ВОДОЗАБОР) 09 04 10г _1_1.1" xfId="422"/>
    <cellStyle name="_1171-20.2007 ПО Смета № 10_0056 ИП ДНС-5 (ДНС с УПСВ и ВОДОЗАБОР) 09 04 10г _1_2" xfId="423"/>
    <cellStyle name="_1171-20.2007 ПО Смета № 10_0056 ИП ДНС-5 (ДНС с УПСВ и ВОДОЗАБОР) 09 04 10г _1_3" xfId="424"/>
    <cellStyle name="_1171-20.2007 ПО Смета № 10_0056 ИП ДНС-5 (ДНС с УПСВ и ВОДОЗАБОР) 09 04 10г _1_4" xfId="425"/>
    <cellStyle name="_1171-20.2007 ПО Смета № 10_0056 ИП ДНС-5 (ДНС с УПСВ и ВОДОЗАБОР) 09 04 10г _1_4 2" xfId="426"/>
    <cellStyle name="_1171-20.2007 ПО Смета № 10_0056 ИП ДНС-5 (ДНС с УПСВ и ВОДОЗАБОР) 09 04 10г _1_4_6" xfId="427"/>
    <cellStyle name="_1171-20.2007 ПО Смета № 10_0056 ИП ДНС-5 (ДНС с УПСВ и ВОДОЗАБОР) 09 04 10г _1_6" xfId="428"/>
    <cellStyle name="_1171-20.2007 ПО Смета № 10_0056 ИП ДНС-5 (ДНС с УПСВ и ВОДОЗАБОР) 09 04 10г _1_7475 Трубы Правд_рег.стр.2009_2010гг.от 23.06.11г." xfId="429"/>
    <cellStyle name="_1171-20.2007 ПО Смета № 10_0056 ИП ДНС-5 (ДНС с УПСВ и ВОДОЗАБОР) 09 04 10г _1_КП" xfId="430"/>
    <cellStyle name="_1171-20.2007 ПО Смета № 10_0056 ИП ДНС-5 (ДНС с УПСВ и ВОДОЗАБОР) 09 04 10г _1_Реконструкция (расширение) парка хранения базовых масел" xfId="431"/>
    <cellStyle name="_1171-20.2007 ПО Смета № 10_0056 ИП ДНС-5 (ДНС с УПСВ и ВОДОЗАБОР) 09 04 10г _1_Сводная" xfId="432"/>
    <cellStyle name="_1171-20.2007 ПО Смета № 10_0056 ИП ДНС-5 (ДНС с УПСВ и ВОДОЗАБОР) 09 04 10г _1012Д Салымское замеч. от 19.03.2012" xfId="433"/>
    <cellStyle name="_1171-20.2007 ПО Смета № 10_0056 ИП ДНС-5 (ДНС с УПСВ и ВОДОЗАБОР) 09 04 10г _1012Д Салымское замеч. от 21.03.2012" xfId="434"/>
    <cellStyle name="_1171-20.2007 ПО Смета № 10_0056 ИП ДНС-5 (ДНС с УПСВ и ВОДОЗАБОР) 09 04 10г _12" xfId="435"/>
    <cellStyle name="_1171-20.2007 ПО Смета № 10_0056 ИП ДНС-5 (ДНС с УПСВ и ВОДОЗАБОР) 09 04 10г _12_1" xfId="436"/>
    <cellStyle name="_1171-20.2007 ПО Смета № 10_0056 ИП ДНС-5 (ДНС с УПСВ и ВОДОЗАБОР) 09 04 10г _12_1 2" xfId="437"/>
    <cellStyle name="_1171-20.2007 ПО Смета № 10_0056 ИП ДНС-5 (ДНС с УПСВ и ВОДОЗАБОР) 09 04 10г _12_1_6" xfId="438"/>
    <cellStyle name="_1171-20.2007 ПО Смета № 10_0056 ИП ДНС-5 (ДНС с УПСВ и ВОДОЗАБОР) 09 04 10г _2" xfId="439"/>
    <cellStyle name="_1171-20.2007 ПО Смета № 10_0056 ИП ДНС-5 (ДНС с УПСВ и ВОДОЗАБОР) 09 04 10г _2 2" xfId="440"/>
    <cellStyle name="_1171-20.2007 ПО Смета № 10_0056 ИП ДНС-5 (ДНС с УПСВ и ВОДОЗАБОР) 09 04 10г _2_1" xfId="441"/>
    <cellStyle name="_1171-20.2007 ПО Смета № 10_0056 ИП ДНС-5 (ДНС с УПСВ и ВОДОЗАБОР) 09 04 10г _2_2" xfId="442"/>
    <cellStyle name="_1171-20.2007 ПО Смета № 10_0056 ИП ДНС-5 (ДНС с УПСВ и ВОДОЗАБОР) 09 04 10г _2_3" xfId="443"/>
    <cellStyle name="_1171-20.2007 ПО Смета № 10_0056 ИП ДНС-5 (ДНС с УПСВ и ВОДОЗАБОР) 09 04 10г _2_4" xfId="444"/>
    <cellStyle name="_1171-20.2007 ПО Смета № 10_0056 ИП ДНС-5 (ДНС с УПСВ и ВОДОЗАБОР) 09 04 10г _2_6" xfId="445"/>
    <cellStyle name="_1171-20.2007 ПО Смета № 10_0056 ИП ДНС-5 (ДНС с УПСВ и ВОДОЗАБОР) 09 04 10г _2_Сводная" xfId="446"/>
    <cellStyle name="_1171-20.2007 ПО Смета № 10_0056 ИП ДНС-5 (ДНС с УПСВ и ВОДОЗАБОР) 09 04 10г _3 " xfId="447"/>
    <cellStyle name="_1171-20.2007 ПО Смета № 10_0056 ИП ДНС-5 (ДНС с УПСВ и ВОДОЗАБОР) 09 04 10г _3  2" xfId="448"/>
    <cellStyle name="_1171-20.2007 ПО Смета № 10_0056 ИП ДНС-5 (ДНС с УПСВ и ВОДОЗАБОР) 09 04 10г _3 _1" xfId="449"/>
    <cellStyle name="_1171-20.2007 ПО Смета № 10_0056 ИП ДНС-5 (ДНС с УПСВ и ВОДОЗАБОР) 09 04 10г _3 _1.1" xfId="450"/>
    <cellStyle name="_1171-20.2007 ПО Смета № 10_0056 ИП ДНС-5 (ДНС с УПСВ и ВОДОЗАБОР) 09 04 10г _3 _2" xfId="451"/>
    <cellStyle name="_1171-20.2007 ПО Смета № 10_0056 ИП ДНС-5 (ДНС с УПСВ и ВОДОЗАБОР) 09 04 10г _3 _3" xfId="452"/>
    <cellStyle name="_1171-20.2007 ПО Смета № 10_0056 ИП ДНС-5 (ДНС с УПСВ и ВОДОЗАБОР) 09 04 10г _3 _4" xfId="453"/>
    <cellStyle name="_1171-20.2007 ПО Смета № 10_0056 ИП ДНС-5 (ДНС с УПСВ и ВОДОЗАБОР) 09 04 10г _3 _6" xfId="454"/>
    <cellStyle name="_1171-20.2007 ПО Смета № 10_0056 ИП ДНС-5 (ДНС с УПСВ и ВОДОЗАБОР) 09 04 10г _3 _7475 Трубы Правд_рег.стр.2009_2010гг.от 23.06.11г." xfId="455"/>
    <cellStyle name="_1171-20.2007 ПО Смета № 10_0056 ИП ДНС-5 (ДНС с УПСВ и ВОДОЗАБОР) 09 04 10г _3 _КП" xfId="456"/>
    <cellStyle name="_1171-20.2007 ПО Смета № 10_0056 ИП ДНС-5 (ДНС с УПСВ и ВОДОЗАБОР) 09 04 10г _3 _Реконструкция (расширение) парка хранения базовых масел" xfId="457"/>
    <cellStyle name="_1171-20.2007 ПО Смета № 10_0056 ИП ДНС-5 (ДНС с УПСВ и ВОДОЗАБОР) 09 04 10г _3 _Сводная" xfId="458"/>
    <cellStyle name="_1171-20.2007 ПО Смета № 10_0056 ИП ДНС-5 (ДНС с УПСВ и ВОДОЗАБОР) 09 04 10г _4.1" xfId="459"/>
    <cellStyle name="_1171-20.2007 ПО Смета № 10_0056 ИП ДНС-5 (ДНС с УПСВ и ВОДОЗАБОР) 09 04 10г _4.1_1" xfId="460"/>
    <cellStyle name="_1171-20.2007 ПО Смета № 10_0056 ИП ДНС-5 (ДНС с УПСВ и ВОДОЗАБОР) 09 04 10г _4.1_1 2" xfId="461"/>
    <cellStyle name="_1171-20.2007 ПО Смета № 10_0056 ИП ДНС-5 (ДНС с УПСВ и ВОДОЗАБОР) 09 04 10г _4.1_1_6" xfId="462"/>
    <cellStyle name="_1171-20.2007 ПО Смета № 10_0056 ИП ДНС-5 (ДНС с УПСВ и ВОДОЗАБОР) 09 04 10г _5 5 5 АСУ ТП" xfId="463"/>
    <cellStyle name="_1171-20.2007 ПО Смета № 10_0056 ИП ДНС-5 (ДНС с УПСВ и ВОДОЗАБОР) 09 04 10г _АСУ ТП соглас." xfId="464"/>
    <cellStyle name="_1171-20.2007 ПО Смета № 10_0056 ИП ДНС-5 (ДНС с УПСВ и ВОДОЗАБОР) 09 04 10г _АСУТП" xfId="465"/>
    <cellStyle name="_1171-20.2007 ПО Смета № 10_0056 ИП ДНС-5 (ДНС с УПСВ и ВОДОЗАБОР) 09 04 10г _АСУТП куст 8,9" xfId="466"/>
    <cellStyle name="_1171-20.2007 ПО Смета № 10_0056 ИП ДНС-5 (ДНС с УПСВ и ВОДОЗАБОР) 09 04 10г _Геодезия 2012.03.11_ответы на замечания_1012Д Салымское" xfId="467"/>
    <cellStyle name="_1171-20.2007 ПО Смета № 10_0056 ИП ДНС-5 (ДНС с УПСВ и ВОДОЗАБОР) 09 04 10г _Геология 2012.03.05_замечания_1012Д Салымское" xfId="468"/>
    <cellStyle name="_1171-20.2007 ПО Смета № 10_0056 ИП ДНС-5 (ДНС с УПСВ и ВОДОЗАБОР) 09 04 10г _Гидрология 2012.03.05_замечания_1012Д Салымское" xfId="469"/>
    <cellStyle name="_1171-20.2007 ПО Смета № 10_0056 ИП ДНС-5 (ДНС с УПСВ и ВОДОЗАБОР) 09 04 10г _КП" xfId="470"/>
    <cellStyle name="_1171-20.2007 ПО Смета № 10_0056 ИП ДНС-5 (ДНС с УПСВ и ВОДОЗАБОР) 09 04 10г _лымское ответ замеч. от 19.03.2012_ГЕОДЕЗИЯ" xfId="471"/>
    <cellStyle name="_1171-20.2007 ПО Смета № 10_0056 ИП ДНС-5 (ДНС с УПСВ и ВОДОЗАБОР) 09 04 10г _Обустройство разв.скважин Салымское м-р,12.12.11" xfId="472"/>
    <cellStyle name="_1171-20.2007 ПО Смета № 10_0056 ИП ДНС-5 (ДНС с УПСВ и ВОДОЗАБОР) 09 04 10г _П ДС" xfId="473"/>
    <cellStyle name="_1171-20.2007 ПО Смета № 10_0056 ИП ДНС-5 (ДНС с УПСВ и ВОДОЗАБОР) 09 04 10г _Сводная" xfId="474"/>
    <cellStyle name="_1171-20.2007 ПО Смета № 10_0056 ИП ДНС-5 (ДНС с УПСВ и ВОДОЗАБОР) 09 04 10г _Сводная 2" xfId="475"/>
    <cellStyle name="_1171-20.2007 ПО Смета № 10_0056 ИП ДНС-5 (ДНС с УПСВ и ВОДОЗАБОР) 09 04 10г _СВОДНАЯ СМЕТА" xfId="476"/>
    <cellStyle name="_1171-20.2007 ПО Смета № 10_0056 ИП ДНС-5 (ДНС с УПСВ и ВОДОЗАБОР) 09 04 10г _Сводная_1" xfId="477"/>
    <cellStyle name="_1171-20.2007 ПО Смета № 10_0056 ИП ДНС-5 (ДНС с УПСВ и ВОДОЗАБОР) 09 04 10г _Сводная_2" xfId="478"/>
    <cellStyle name="_1171-20.2007 ПО Смета № 10_0056 ИП ДНС-5 (ДНС с УПСВ и ВОДОЗАБОР) 09 04 10г _Сводная_3" xfId="479"/>
    <cellStyle name="_1171-20.2007 ПО Смета № 10_0056 ИП ДНС-5 (ДНС с УПСВ и ВОДОЗАБОР) 09 04 10г _Сводная_4" xfId="480"/>
    <cellStyle name="_1171-20.2007 ПО Смета № 10_0056 ИП ДНС-5 (ДНС с УПСВ и ВОДОЗАБОР) 09 04 10г _Сводная_6" xfId="481"/>
    <cellStyle name="_1171-20.2007 ПО Смета № 10_0056 ИП ДНС-5 (ДНС с УПСВ и ВОДОЗАБОР) 09 04 10г _Сводная_7475 Трубы Правд_рег.стр.2009_2010гг.от 23.06.11г." xfId="482"/>
    <cellStyle name="_1171-20.2007 ПО Смета № 10_0056 ИП ДНС-5 (ДНС с УПСВ и ВОДОЗАБОР) 09 04 10г _Сводная_Сводная" xfId="483"/>
    <cellStyle name="_1171-20.2007 ПО Смета № 10_0056 ИП ДНС-5 (ДНС с УПСВ и ВОДОЗАБОР) 09 04 10г _см.1" xfId="484"/>
    <cellStyle name="_1171-20.2007 ПО Смета № 10_0056 ИП ДНС-5 (ДНС с УПСВ и ВОДОЗАБОР) 09 04 10г _см.1 2" xfId="485"/>
    <cellStyle name="_1171-20.2007 ПО Смета № 10_0056 ИП ДНС-5 (ДНС с УПСВ и ВОДОЗАБОР) 09 04 10г _см.1_0663Д УПВО на УСН Приобка Проверка 02 02 11" xfId="486"/>
    <cellStyle name="_1171-20.2007 ПО Смета № 10_0056 ИП ДНС-5 (ДНС с УПСВ и ВОДОЗАБОР) 09 04 10г _см.1_0663Д УПВО на УСН Приобка Проверка 02 02 11 2" xfId="487"/>
    <cellStyle name="_1171-20.2007 ПО Смета № 10_0056 ИП ДНС-5 (ДНС с УПСВ и ВОДОЗАБОР) 09 04 10г _см.1_0663Д УПВО на УСН Приобка Проверка 02 02 11_1" xfId="488"/>
    <cellStyle name="_1171-20.2007 ПО Смета № 10_0056 ИП ДНС-5 (ДНС с УПСВ и ВОДОЗАБОР) 09 04 10г _см.1_0663Д УПВО на УСН Приобка Проверка 02 02 11_2" xfId="489"/>
    <cellStyle name="_1171-20.2007 ПО Смета № 10_0056 ИП ДНС-5 (ДНС с УПСВ и ВОДОЗАБОР) 09 04 10г _см.1_0663Д УПВО на УСН Приобка Проверка 02 02 11_3" xfId="490"/>
    <cellStyle name="_1171-20.2007 ПО Смета № 10_0056 ИП ДНС-5 (ДНС с УПСВ и ВОДОЗАБОР) 09 04 10г _см.1_0663Д УПВО на УСН Приобка Проверка 02 02 11_4" xfId="491"/>
    <cellStyle name="_1171-20.2007 ПО Смета № 10_0056 ИП ДНС-5 (ДНС с УПСВ и ВОДОЗАБОР) 09 04 10г _см.1_0663Д УПВО на УСН Приобка Проверка 02 02 11_6" xfId="492"/>
    <cellStyle name="_1171-20.2007 ПО Смета № 10_0056 ИП ДНС-5 (ДНС с УПСВ и ВОДОЗАБОР) 09 04 10г _см.1_0663Д УПВО на УСН Приобка Проверка 02 02 11_Сводная" xfId="493"/>
    <cellStyle name="_1171-20.2007 ПО Смета № 10_0056 ИП ДНС-5 (ДНС с УПСВ и ВОДОЗАБОР) 09 04 10г _см.1_1" xfId="494"/>
    <cellStyle name="_1171-20.2007 ПО Смета № 10_0056 ИП ДНС-5 (ДНС с УПСВ и ВОДОЗАБОР) 09 04 10г _см.1_1.1" xfId="495"/>
    <cellStyle name="_1171-20.2007 ПО Смета № 10_0056 ИП ДНС-5 (ДНС с УПСВ и ВОДОЗАБОР) 09 04 10г _см.1_2" xfId="496"/>
    <cellStyle name="_1171-20.2007 ПО Смета № 10_0056 ИП ДНС-5 (ДНС с УПСВ и ВОДОЗАБОР) 09 04 10г _см.1_3" xfId="497"/>
    <cellStyle name="_1171-20.2007 ПО Смета № 10_0056 ИП ДНС-5 (ДНС с УПСВ и ВОДОЗАБОР) 09 04 10г _см.1_4" xfId="498"/>
    <cellStyle name="_1171-20.2007 ПО Смета № 10_0056 ИП ДНС-5 (ДНС с УПСВ и ВОДОЗАБОР) 09 04 10г _см.1_6" xfId="499"/>
    <cellStyle name="_1171-20.2007 ПО Смета № 10_0056 ИП ДНС-5 (ДНС с УПСВ и ВОДОЗАБОР) 09 04 10г _см.1_7475 Трубы Правд_рег.стр.2009_2010гг.от 23.06.11г." xfId="500"/>
    <cellStyle name="_1171-20.2007 ПО Смета № 10_0056 ИП ДНС-5 (ДНС с УПСВ и ВОДОЗАБОР) 09 04 10г _см.1_КП" xfId="501"/>
    <cellStyle name="_1171-20.2007 ПО Смета № 10_0056 ИП ДНС-5 (ДНС с УПСВ и ВОДОЗАБОР) 09 04 10г _см.1_Реконструкция (расширение) парка хранения базовых масел" xfId="502"/>
    <cellStyle name="_1171-20.2007 ПО Смета № 10_0056 ИП ДНС-5 (ДНС с УПСВ и ВОДОЗАБОР) 09 04 10г _см.1_Сводная" xfId="503"/>
    <cellStyle name="_1171-20.2007 ПО Смета № 10_0056 ИП ДНС-5 (ДНС с УПСВ и ВОДОЗАБОР) 09 04 10г _см.1_см.1.1" xfId="504"/>
    <cellStyle name="_1171-20.2007 ПО Смета № 10_0056 ИП ДНС-5 (ДНС с УПСВ и ВОДОЗАБОР) 09 04 10г _см.1_см.1.1 2" xfId="505"/>
    <cellStyle name="_1171-20.2007 ПО Смета № 10_0056 ИП ДНС-5 (ДНС с УПСВ и ВОДОЗАБОР) 09 04 10г _см.1_см.1.1_1" xfId="506"/>
    <cellStyle name="_1171-20.2007 ПО Смета № 10_0056 ИП ДНС-5 (ДНС с УПСВ и ВОДОЗАБОР) 09 04 10г _см.1_см.1.1_2" xfId="507"/>
    <cellStyle name="_1171-20.2007 ПО Смета № 10_0056 ИП ДНС-5 (ДНС с УПСВ и ВОДОЗАБОР) 09 04 10г _см.1_см.1.1_3" xfId="508"/>
    <cellStyle name="_1171-20.2007 ПО Смета № 10_0056 ИП ДНС-5 (ДНС с УПСВ и ВОДОЗАБОР) 09 04 10г _см.1_см.1.1_4" xfId="509"/>
    <cellStyle name="_1171-20.2007 ПО Смета № 10_0056 ИП ДНС-5 (ДНС с УПСВ и ВОДОЗАБОР) 09 04 10г _см.1_см.1.1_6" xfId="510"/>
    <cellStyle name="_1171-20.2007 ПО Смета № 10_0056 ИП ДНС-5 (ДНС с УПСВ и ВОДОЗАБОР) 09 04 10г _см.1_см.1.1_Сводная" xfId="511"/>
    <cellStyle name="_1171-20.2007 ПО Смета № 10_0056 ИП ДНС-5 (ДНС с УПСВ и ВОДОЗАБОР) 09 04 10г _смета 05.03.12" xfId="512"/>
    <cellStyle name="_1171-20.2007 ПО Смета № 10_0056 ИП ДНС-5 (ДНС с УПСВ и ВОДОЗАБОР) 09 04 10г _Сметы ПИР Малобалыкское место-2" xfId="513"/>
    <cellStyle name="_1171-20.2007 ПО Смета № 10_0056 ИП ДНС-5 (ДНС с УПСВ и ВОДОЗАБОР) 09 04 10г _СС" xfId="514"/>
    <cellStyle name="_1171-20.2007 ПО Смета № 10_0056 ИП ДНС-5 (ДНС с УПСВ и ВОДОЗАБОР) 09 04 10г _УФА" xfId="515"/>
    <cellStyle name="_1171-20.2007 ПО Смета № 10_0056 ИП ДНС-5 (ДНС с УПСВ и ВОДОЗАБОР) 09 04 10г _Экология 2012.03.11_ответы на замечания_1012Д Салымское" xfId="516"/>
    <cellStyle name="_1171-20.2007 ПО Смета № 10_0056 ИП ДНС-5 (ДНС с УПСВ и ВОДОЗАБОР) 09 04 10г _эксперт" xfId="517"/>
    <cellStyle name="_1171-20.2007 ПО Смета № 10_0056 ИП ДНС-5 (ДНС с УПСВ и ВОДОЗАБОР) 09 04 10г _Эл П" xfId="518"/>
    <cellStyle name="_1171-20.2007 ПО Смета № 10_0056Д ДНС-5 с УПСВ М-Б м-я" xfId="519"/>
    <cellStyle name="_1171-20.2007 ПО Смета № 10_0056Д ДНС-5 с УПСВ М-Б м-я 2" xfId="520"/>
    <cellStyle name="_1171-20.2007 ПО Смета № 10_0056Д ДНС-5 с УПСВ М-Б м-я__1012Д Салымское замечания от 21.03.2012" xfId="521"/>
    <cellStyle name="_1171-20.2007 ПО Смета № 10_0056Д ДНС-5 с УПСВ М-Б м-я_0026Д сметы ПИР 11 05 10" xfId="522"/>
    <cellStyle name="_1171-20.2007 ПО Смета № 10_0056Д ДНС-5 с УПСВ М-Б м-я_0026Д сметы ПИР 11 05 10_Сметы ПИР Малобалыкское место-2" xfId="523"/>
    <cellStyle name="_1171-20.2007 ПО Смета № 10_0056Д ДНС-5 с УПСВ М-Б м-я_0116 к. 68, 67  02.11.11" xfId="524"/>
    <cellStyle name="_1171-20.2007 ПО Смета № 10_0056Д ДНС-5 с УПСВ М-Б м-я_0116 КП Свод. смета" xfId="525"/>
    <cellStyle name="_1171-20.2007 ПО Смета № 10_0056Д ДНС-5 с УПСВ М-Б м-я_0116 КП Свод. смета__1012Д Салымское замечания от 21.03.2012" xfId="526"/>
    <cellStyle name="_1171-20.2007 ПО Смета № 10_0056Д ДНС-5 с УПСВ М-Б м-я_0116 КП Свод. смета_1012Д Салымское замеч. от 19.03.2012" xfId="527"/>
    <cellStyle name="_1171-20.2007 ПО Смета № 10_0056Д ДНС-5 с УПСВ М-Б м-я_0116 КП Свод. смета_1012Д Салымское замеч. от 21.03.2012" xfId="528"/>
    <cellStyle name="_1171-20.2007 ПО Смета № 10_0056Д ДНС-5 с УПСВ М-Б м-я_0116 КП Свод. смета_АСУТП" xfId="529"/>
    <cellStyle name="_1171-20.2007 ПО Смета № 10_0056Д ДНС-5 с УПСВ М-Б м-я_0116 КП Свод. смета_Геодезия 2012.03.11_ответы на замечания_1012Д Салымское" xfId="530"/>
    <cellStyle name="_1171-20.2007 ПО Смета № 10_0056Д ДНС-5 с УПСВ М-Б м-я_0116 КП Свод. смета_Геология 2012.03.05_замечания_1012Д Салымское" xfId="531"/>
    <cellStyle name="_1171-20.2007 ПО Смета № 10_0056Д ДНС-5 с УПСВ М-Б м-я_0116 КП Свод. смета_Гидрология 2012.03.05_замечания_1012Д Салымское" xfId="532"/>
    <cellStyle name="_1171-20.2007 ПО Смета № 10_0056Д ДНС-5 с УПСВ М-Б м-я_0116 КП Свод. смета_лымское ответ замеч. от 19.03.2012_ГЕОДЕЗИЯ" xfId="533"/>
    <cellStyle name="_1171-20.2007 ПО Смета № 10_0056Д ДНС-5 с УПСВ М-Б м-я_0116 КП Свод. смета_Экология 2012.03.11_ответы на замечания_1012Д Салымское" xfId="534"/>
    <cellStyle name="_1171-20.2007 ПО Смета № 10_0056Д ДНС-5 с УПСВ М-Б м-я_0303 АСУТП 26.05.11" xfId="535"/>
    <cellStyle name="_1171-20.2007 ПО Смета № 10_0056Д ДНС-5 с УПСВ М-Б м-я_0676Д смета АСУТП" xfId="536"/>
    <cellStyle name="_1171-20.2007 ПО Смета № 10_0056Д ДНС-5 с УПСВ М-Б м-я_0676Д смета АСУТП 2" xfId="537"/>
    <cellStyle name="_1171-20.2007 ПО Смета № 10_0056Д ДНС-5 с УПСВ М-Б м-я_0676Д смета АСУТП_0958 ответ   29 04 11 (2)" xfId="538"/>
    <cellStyle name="_1171-20.2007 ПО Смета № 10_0056Д ДНС-5 с УПСВ М-Б м-я_0676Д смета АСУТП_0958 ответ по ВОЛС" xfId="539"/>
    <cellStyle name="_1171-20.2007 ПО Смета № 10_0056Д ДНС-5 с УПСВ М-Б м-я_0676Д смета АСУТП_0959 Абдуллин" xfId="540"/>
    <cellStyle name="_1171-20.2007 ПО Смета № 10_0056Д ДНС-5 с УПСВ М-Б м-я_0676Д смета АСУТП_0959 Проект - согл-н" xfId="541"/>
    <cellStyle name="_1171-20.2007 ПО Смета № 10_0056Д ДНС-5 с УПСВ М-Б м-я_0676Д смета АСУТП_2 очередь АСУТП" xfId="542"/>
    <cellStyle name="_1171-20.2007 ПО Смета № 10_0056Д ДНС-5 с УПСВ М-Б м-я_0676Д смета АСУТП_2 очередь АСУТП_0436 АВ предв+уточнен" xfId="543"/>
    <cellStyle name="_1171-20.2007 ПО Смета № 10_0056Д ДНС-5 с УПСВ М-Б м-я_0676Д смета АСУТП_2 очередь АСУТП_0451 АВ предв+уточнен" xfId="544"/>
    <cellStyle name="_1171-20.2007 ПО Смета № 10_0056Д ДНС-5 с УПСВ М-Б м-я_0676Д смета АСУТП_2 очередь АСУТП_0453 АСУТП" xfId="545"/>
    <cellStyle name="_1171-20.2007 ПО Смета № 10_0056Д ДНС-5 с УПСВ М-Б м-я_0676Д смета АСУТП_3 очередь АСУТП" xfId="546"/>
    <cellStyle name="_1171-20.2007 ПО Смета № 10_0056Д ДНС-5 с УПСВ М-Б м-я_0676Д смета АСУТП_АСТУЭ + ТЛМ" xfId="547"/>
    <cellStyle name="_1171-20.2007 ПО Смета № 10_0056Д ДНС-5 с УПСВ М-Б м-я_0676Д смета АСУТП_АСУТП куст 8,9" xfId="548"/>
    <cellStyle name="_1171-20.2007 ПО Смета № 10_0056Д ДНС-5 с УПСВ М-Б м-я_0676Д смета АСУТП_ДС 7  0017 ДС 7 к 651 ответ откор" xfId="549"/>
    <cellStyle name="_1171-20.2007 ПО Смета № 10_0056Д ДНС-5 с УПСВ М-Б м-я_1" xfId="550"/>
    <cellStyle name="_1171-20.2007 ПО Смета № 10_0056Д ДНС-5 с УПСВ М-Б м-я_1 2" xfId="551"/>
    <cellStyle name="_1171-20.2007 ПО Смета № 10_0056Д ДНС-5 с УПСВ М-Б м-я_1.1" xfId="552"/>
    <cellStyle name="_1171-20.2007 ПО Смета № 10_0056Д ДНС-5 с УПСВ М-Б м-я_1_1" xfId="553"/>
    <cellStyle name="_1171-20.2007 ПО Смета № 10_0056Д ДНС-5 с УПСВ М-Б м-я_1_1.1" xfId="554"/>
    <cellStyle name="_1171-20.2007 ПО Смета № 10_0056Д ДНС-5 с УПСВ М-Б м-я_1_2" xfId="555"/>
    <cellStyle name="_1171-20.2007 ПО Смета № 10_0056Д ДНС-5 с УПСВ М-Б м-я_1_3" xfId="556"/>
    <cellStyle name="_1171-20.2007 ПО Смета № 10_0056Д ДНС-5 с УПСВ М-Б м-я_1_4" xfId="557"/>
    <cellStyle name="_1171-20.2007 ПО Смета № 10_0056Д ДНС-5 с УПСВ М-Б м-я_1_4 2" xfId="558"/>
    <cellStyle name="_1171-20.2007 ПО Смета № 10_0056Д ДНС-5 с УПСВ М-Б м-я_1_4_6" xfId="559"/>
    <cellStyle name="_1171-20.2007 ПО Смета № 10_0056Д ДНС-5 с УПСВ М-Б м-я_1_6" xfId="560"/>
    <cellStyle name="_1171-20.2007 ПО Смета № 10_0056Д ДНС-5 с УПСВ М-Б м-я_1_7475 Трубы Правд_рег.стр.2009_2010гг.от 23.06.11г." xfId="561"/>
    <cellStyle name="_1171-20.2007 ПО Смета № 10_0056Д ДНС-5 с УПСВ М-Б м-я_1_КП" xfId="562"/>
    <cellStyle name="_1171-20.2007 ПО Смета № 10_0056Д ДНС-5 с УПСВ М-Б м-я_1_Реконструкция (расширение) парка хранения базовых масел" xfId="563"/>
    <cellStyle name="_1171-20.2007 ПО Смета № 10_0056Д ДНС-5 с УПСВ М-Б м-я_1_Сводная" xfId="564"/>
    <cellStyle name="_1171-20.2007 ПО Смета № 10_0056Д ДНС-5 с УПСВ М-Б м-я_1012Д Салымское замеч. от 19.03.2012" xfId="565"/>
    <cellStyle name="_1171-20.2007 ПО Смета № 10_0056Д ДНС-5 с УПСВ М-Б м-я_1012Д Салымское замеч. от 21.03.2012" xfId="566"/>
    <cellStyle name="_1171-20.2007 ПО Смета № 10_0056Д ДНС-5 с УПСВ М-Б м-я_12" xfId="567"/>
    <cellStyle name="_1171-20.2007 ПО Смета № 10_0056Д ДНС-5 с УПСВ М-Б м-я_12_1" xfId="568"/>
    <cellStyle name="_1171-20.2007 ПО Смета № 10_0056Д ДНС-5 с УПСВ М-Б м-я_12_1 2" xfId="569"/>
    <cellStyle name="_1171-20.2007 ПО Смета № 10_0056Д ДНС-5 с УПСВ М-Б м-я_12_1_6" xfId="570"/>
    <cellStyle name="_1171-20.2007 ПО Смета № 10_0056Д ДНС-5 с УПСВ М-Б м-я_2" xfId="571"/>
    <cellStyle name="_1171-20.2007 ПО Смета № 10_0056Д ДНС-5 с УПСВ М-Б м-я_2 2" xfId="572"/>
    <cellStyle name="_1171-20.2007 ПО Смета № 10_0056Д ДНС-5 с УПСВ М-Б м-я_2_1" xfId="573"/>
    <cellStyle name="_1171-20.2007 ПО Смета № 10_0056Д ДНС-5 с УПСВ М-Б м-я_2_2" xfId="574"/>
    <cellStyle name="_1171-20.2007 ПО Смета № 10_0056Д ДНС-5 с УПСВ М-Б м-я_2_3" xfId="575"/>
    <cellStyle name="_1171-20.2007 ПО Смета № 10_0056Д ДНС-5 с УПСВ М-Б м-я_2_4" xfId="576"/>
    <cellStyle name="_1171-20.2007 ПО Смета № 10_0056Д ДНС-5 с УПСВ М-Б м-я_2_6" xfId="577"/>
    <cellStyle name="_1171-20.2007 ПО Смета № 10_0056Д ДНС-5 с УПСВ М-Б м-я_2_Сводная" xfId="578"/>
    <cellStyle name="_1171-20.2007 ПО Смета № 10_0056Д ДНС-5 с УПСВ М-Б м-я_3 " xfId="579"/>
    <cellStyle name="_1171-20.2007 ПО Смета № 10_0056Д ДНС-5 с УПСВ М-Б м-я_3  2" xfId="580"/>
    <cellStyle name="_1171-20.2007 ПО Смета № 10_0056Д ДНС-5 с УПСВ М-Б м-я_3 _1" xfId="581"/>
    <cellStyle name="_1171-20.2007 ПО Смета № 10_0056Д ДНС-5 с УПСВ М-Б м-я_3 _1.1" xfId="582"/>
    <cellStyle name="_1171-20.2007 ПО Смета № 10_0056Д ДНС-5 с УПСВ М-Б м-я_3 _2" xfId="583"/>
    <cellStyle name="_1171-20.2007 ПО Смета № 10_0056Д ДНС-5 с УПСВ М-Б м-я_3 _3" xfId="584"/>
    <cellStyle name="_1171-20.2007 ПО Смета № 10_0056Д ДНС-5 с УПСВ М-Б м-я_3 _4" xfId="585"/>
    <cellStyle name="_1171-20.2007 ПО Смета № 10_0056Д ДНС-5 с УПСВ М-Б м-я_3 _6" xfId="586"/>
    <cellStyle name="_1171-20.2007 ПО Смета № 10_0056Д ДНС-5 с УПСВ М-Б м-я_3 _7475 Трубы Правд_рег.стр.2009_2010гг.от 23.06.11г." xfId="587"/>
    <cellStyle name="_1171-20.2007 ПО Смета № 10_0056Д ДНС-5 с УПСВ М-Б м-я_3 _КП" xfId="588"/>
    <cellStyle name="_1171-20.2007 ПО Смета № 10_0056Д ДНС-5 с УПСВ М-Б м-я_3 _Реконструкция (расширение) парка хранения базовых масел" xfId="589"/>
    <cellStyle name="_1171-20.2007 ПО Смета № 10_0056Д ДНС-5 с УПСВ М-Б м-я_3 _Сводная" xfId="590"/>
    <cellStyle name="_1171-20.2007 ПО Смета № 10_0056Д ДНС-5 с УПСВ М-Б м-я_4.1" xfId="591"/>
    <cellStyle name="_1171-20.2007 ПО Смета № 10_0056Д ДНС-5 с УПСВ М-Б м-я_4.1_1" xfId="592"/>
    <cellStyle name="_1171-20.2007 ПО Смета № 10_0056Д ДНС-5 с УПСВ М-Б м-я_4.1_1 2" xfId="593"/>
    <cellStyle name="_1171-20.2007 ПО Смета № 10_0056Д ДНС-5 с УПСВ М-Б м-я_4.1_1_6" xfId="594"/>
    <cellStyle name="_1171-20.2007 ПО Смета № 10_0056Д ДНС-5 с УПСВ М-Б м-я_5 5 5 АСУ ТП" xfId="595"/>
    <cellStyle name="_1171-20.2007 ПО Смета № 10_0056Д ДНС-5 с УПСВ М-Б м-я_АСУ ТП соглас." xfId="596"/>
    <cellStyle name="_1171-20.2007 ПО Смета № 10_0056Д ДНС-5 с УПСВ М-Б м-я_АСУТП" xfId="597"/>
    <cellStyle name="_1171-20.2007 ПО Смета № 10_0056Д ДНС-5 с УПСВ М-Б м-я_АСУТП куст 8,9" xfId="598"/>
    <cellStyle name="_1171-20.2007 ПО Смета № 10_0056Д ДНС-5 с УПСВ М-Б м-я_Геодезия 2012.03.11_ответы на замечания_1012Д Салымское" xfId="599"/>
    <cellStyle name="_1171-20.2007 ПО Смета № 10_0056Д ДНС-5 с УПСВ М-Б м-я_Геология 2012.03.05_замечания_1012Д Салымское" xfId="600"/>
    <cellStyle name="_1171-20.2007 ПО Смета № 10_0056Д ДНС-5 с УПСВ М-Б м-я_Гидрология 2012.03.05_замечания_1012Д Салымское" xfId="601"/>
    <cellStyle name="_1171-20.2007 ПО Смета № 10_0056Д ДНС-5 с УПСВ М-Б м-я_КП" xfId="602"/>
    <cellStyle name="_1171-20.2007 ПО Смета № 10_0056Д ДНС-5 с УПСВ М-Б м-я_лымское ответ замеч. от 19.03.2012_ГЕОДЕЗИЯ" xfId="603"/>
    <cellStyle name="_1171-20.2007 ПО Смета № 10_0056Д ДНС-5 с УПСВ М-Б м-я_Обустройство разв.скважин Салымское м-р,12.12.11" xfId="604"/>
    <cellStyle name="_1171-20.2007 ПО Смета № 10_0056Д ДНС-5 с УПСВ М-Б м-я_П ДС" xfId="605"/>
    <cellStyle name="_1171-20.2007 ПО Смета № 10_0056Д ДНС-5 с УПСВ М-Б м-я_Сводная" xfId="606"/>
    <cellStyle name="_1171-20.2007 ПО Смета № 10_0056Д ДНС-5 с УПСВ М-Б м-я_Сводная 2" xfId="607"/>
    <cellStyle name="_1171-20.2007 ПО Смета № 10_0056Д ДНС-5 с УПСВ М-Б м-я_СВОДНАЯ СМЕТА" xfId="608"/>
    <cellStyle name="_1171-20.2007 ПО Смета № 10_0056Д ДНС-5 с УПСВ М-Б м-я_Сводная_1" xfId="609"/>
    <cellStyle name="_1171-20.2007 ПО Смета № 10_0056Д ДНС-5 с УПСВ М-Б м-я_Сводная_2" xfId="610"/>
    <cellStyle name="_1171-20.2007 ПО Смета № 10_0056Д ДНС-5 с УПСВ М-Б м-я_Сводная_3" xfId="611"/>
    <cellStyle name="_1171-20.2007 ПО Смета № 10_0056Д ДНС-5 с УПСВ М-Б м-я_Сводная_4" xfId="612"/>
    <cellStyle name="_1171-20.2007 ПО Смета № 10_0056Д ДНС-5 с УПСВ М-Б м-я_Сводная_6" xfId="613"/>
    <cellStyle name="_1171-20.2007 ПО Смета № 10_0056Д ДНС-5 с УПСВ М-Б м-я_Сводная_7475 Трубы Правд_рег.стр.2009_2010гг.от 23.06.11г." xfId="614"/>
    <cellStyle name="_1171-20.2007 ПО Смета № 10_0056Д ДНС-5 с УПСВ М-Б м-я_Сводная_Сводная" xfId="615"/>
    <cellStyle name="_1171-20.2007 ПО Смета № 10_0056Д ДНС-5 с УПСВ М-Б м-я_см.1" xfId="616"/>
    <cellStyle name="_1171-20.2007 ПО Смета № 10_0056Д ДНС-5 с УПСВ М-Б м-я_см.1 2" xfId="617"/>
    <cellStyle name="_1171-20.2007 ПО Смета № 10_0056Д ДНС-5 с УПСВ М-Б м-я_см.1_0663Д УПВО на УСН Приобка Проверка 02 02 11" xfId="618"/>
    <cellStyle name="_1171-20.2007 ПО Смета № 10_0056Д ДНС-5 с УПСВ М-Б м-я_см.1_0663Д УПВО на УСН Приобка Проверка 02 02 11 2" xfId="619"/>
    <cellStyle name="_1171-20.2007 ПО Смета № 10_0056Д ДНС-5 с УПСВ М-Б м-я_см.1_0663Д УПВО на УСН Приобка Проверка 02 02 11_1" xfId="620"/>
    <cellStyle name="_1171-20.2007 ПО Смета № 10_0056Д ДНС-5 с УПСВ М-Б м-я_см.1_0663Д УПВО на УСН Приобка Проверка 02 02 11_2" xfId="621"/>
    <cellStyle name="_1171-20.2007 ПО Смета № 10_0056Д ДНС-5 с УПСВ М-Б м-я_см.1_0663Д УПВО на УСН Приобка Проверка 02 02 11_3" xfId="622"/>
    <cellStyle name="_1171-20.2007 ПО Смета № 10_0056Д ДНС-5 с УПСВ М-Б м-я_см.1_0663Д УПВО на УСН Приобка Проверка 02 02 11_4" xfId="623"/>
    <cellStyle name="_1171-20.2007 ПО Смета № 10_0056Д ДНС-5 с УПСВ М-Б м-я_см.1_0663Д УПВО на УСН Приобка Проверка 02 02 11_6" xfId="624"/>
    <cellStyle name="_1171-20.2007 ПО Смета № 10_0056Д ДНС-5 с УПСВ М-Б м-я_см.1_0663Д УПВО на УСН Приобка Проверка 02 02 11_Сводная" xfId="625"/>
    <cellStyle name="_1171-20.2007 ПО Смета № 10_0056Д ДНС-5 с УПСВ М-Б м-я_см.1_1" xfId="626"/>
    <cellStyle name="_1171-20.2007 ПО Смета № 10_0056Д ДНС-5 с УПСВ М-Б м-я_см.1_1.1" xfId="627"/>
    <cellStyle name="_1171-20.2007 ПО Смета № 10_0056Д ДНС-5 с УПСВ М-Б м-я_см.1_2" xfId="628"/>
    <cellStyle name="_1171-20.2007 ПО Смета № 10_0056Д ДНС-5 с УПСВ М-Б м-я_см.1_3" xfId="629"/>
    <cellStyle name="_1171-20.2007 ПО Смета № 10_0056Д ДНС-5 с УПСВ М-Б м-я_см.1_4" xfId="630"/>
    <cellStyle name="_1171-20.2007 ПО Смета № 10_0056Д ДНС-5 с УПСВ М-Б м-я_см.1_6" xfId="631"/>
    <cellStyle name="_1171-20.2007 ПО Смета № 10_0056Д ДНС-5 с УПСВ М-Б м-я_см.1_7475 Трубы Правд_рег.стр.2009_2010гг.от 23.06.11г." xfId="632"/>
    <cellStyle name="_1171-20.2007 ПО Смета № 10_0056Д ДНС-5 с УПСВ М-Б м-я_см.1_КП" xfId="633"/>
    <cellStyle name="_1171-20.2007 ПО Смета № 10_0056Д ДНС-5 с УПСВ М-Б м-я_см.1_Реконструкция (расширение) парка хранения базовых масел" xfId="634"/>
    <cellStyle name="_1171-20.2007 ПО Смета № 10_0056Д ДНС-5 с УПСВ М-Б м-я_см.1_Сводная" xfId="635"/>
    <cellStyle name="_1171-20.2007 ПО Смета № 10_0056Д ДНС-5 с УПСВ М-Б м-я_см.1_см.1.1" xfId="636"/>
    <cellStyle name="_1171-20.2007 ПО Смета № 10_0056Д ДНС-5 с УПСВ М-Б м-я_см.1_см.1.1 2" xfId="637"/>
    <cellStyle name="_1171-20.2007 ПО Смета № 10_0056Д ДНС-5 с УПСВ М-Б м-я_см.1_см.1.1_1" xfId="638"/>
    <cellStyle name="_1171-20.2007 ПО Смета № 10_0056Д ДНС-5 с УПСВ М-Б м-я_см.1_см.1.1_2" xfId="639"/>
    <cellStyle name="_1171-20.2007 ПО Смета № 10_0056Д ДНС-5 с УПСВ М-Б м-я_см.1_см.1.1_3" xfId="640"/>
    <cellStyle name="_1171-20.2007 ПО Смета № 10_0056Д ДНС-5 с УПСВ М-Б м-я_см.1_см.1.1_4" xfId="641"/>
    <cellStyle name="_1171-20.2007 ПО Смета № 10_0056Д ДНС-5 с УПСВ М-Б м-я_см.1_см.1.1_6" xfId="642"/>
    <cellStyle name="_1171-20.2007 ПО Смета № 10_0056Д ДНС-5 с УПСВ М-Б м-я_см.1_см.1.1_Сводная" xfId="643"/>
    <cellStyle name="_1171-20.2007 ПО Смета № 10_0056Д ДНС-5 с УПСВ М-Б м-я_смета 05.03.12" xfId="644"/>
    <cellStyle name="_1171-20.2007 ПО Смета № 10_0056Д ДНС-5 с УПСВ М-Б м-я_Сметы ПИР Малобалыкское место-2" xfId="645"/>
    <cellStyle name="_1171-20.2007 ПО Смета № 10_0056Д ДНС-5 с УПСВ М-Б м-я_СС" xfId="646"/>
    <cellStyle name="_1171-20.2007 ПО Смета № 10_0056Д ДНС-5 с УПСВ М-Б м-я_УФА" xfId="647"/>
    <cellStyle name="_1171-20.2007 ПО Смета № 10_0056Д ДНС-5 с УПСВ М-Б м-я_Экология 2012.03.11_ответы на замечания_1012Д Салымское" xfId="648"/>
    <cellStyle name="_1171-20.2007 ПО Смета № 10_0056Д ДНС-5 с УПСВ М-Б м-я_эксперт" xfId="649"/>
    <cellStyle name="_1171-20.2007 ПО Смета № 10_0056Д ДНС-5 с УПСВ М-Б м-я_Эл П" xfId="650"/>
    <cellStyle name="_1171-20.2007 ПО Смета № 10_0056Д смета АСУ ТП (по пусковым)" xfId="651"/>
    <cellStyle name="_1171-20.2007 ПО Смета № 10_0056Д смета АСУ ТП (по пусковым) 2" xfId="652"/>
    <cellStyle name="_1171-20.2007 ПО Смета № 10_0056Д смета АСУ ТП (по пусковым)__1012Д Салымское замечания от 21.03.2012" xfId="653"/>
    <cellStyle name="_1171-20.2007 ПО Смета № 10_0056Д смета АСУ ТП (по пусковым)_0026Д сметы ПИР 11 05 10" xfId="654"/>
    <cellStyle name="_1171-20.2007 ПО Смета № 10_0056Д смета АСУ ТП (по пусковым)_0026Д сметы ПИР 11 05 10_Сметы ПИР Малобалыкское место-2" xfId="655"/>
    <cellStyle name="_1171-20.2007 ПО Смета № 10_0056Д смета АСУ ТП (по пусковым)_0116 к. 68, 67  02.11.11" xfId="656"/>
    <cellStyle name="_1171-20.2007 ПО Смета № 10_0056Д смета АСУ ТП (по пусковым)_0116 КП Свод. смета" xfId="657"/>
    <cellStyle name="_1171-20.2007 ПО Смета № 10_0056Д смета АСУ ТП (по пусковым)_0116 КП Свод. смета__1012Д Салымское замечания от 21.03.2012" xfId="658"/>
    <cellStyle name="_1171-20.2007 ПО Смета № 10_0056Д смета АСУ ТП (по пусковым)_0116 КП Свод. смета_1012Д Салымское замеч. от 19.03.2012" xfId="659"/>
    <cellStyle name="_1171-20.2007 ПО Смета № 10_0056Д смета АСУ ТП (по пусковым)_0116 КП Свод. смета_1012Д Салымское замеч. от 21.03.2012" xfId="660"/>
    <cellStyle name="_1171-20.2007 ПО Смета № 10_0056Д смета АСУ ТП (по пусковым)_0116 КП Свод. смета_АСУТП" xfId="661"/>
    <cellStyle name="_1171-20.2007 ПО Смета № 10_0056Д смета АСУ ТП (по пусковым)_0116 КП Свод. смета_Геодезия 2012.03.11_ответы на замечания_1012Д Салымское" xfId="662"/>
    <cellStyle name="_1171-20.2007 ПО Смета № 10_0056Д смета АСУ ТП (по пусковым)_0116 КП Свод. смета_Геология 2012.03.05_замечания_1012Д Салымское" xfId="663"/>
    <cellStyle name="_1171-20.2007 ПО Смета № 10_0056Д смета АСУ ТП (по пусковым)_0116 КП Свод. смета_Гидрология 2012.03.05_замечания_1012Д Салымское" xfId="664"/>
    <cellStyle name="_1171-20.2007 ПО Смета № 10_0056Д смета АСУ ТП (по пусковым)_0116 КП Свод. смета_лымское ответ замеч. от 19.03.2012_ГЕОДЕЗИЯ" xfId="665"/>
    <cellStyle name="_1171-20.2007 ПО Смета № 10_0056Д смета АСУ ТП (по пусковым)_0116 КП Свод. смета_Экология 2012.03.11_ответы на замечания_1012Д Салымское" xfId="666"/>
    <cellStyle name="_1171-20.2007 ПО Смета № 10_0056Д смета АСУ ТП (по пусковым)_0303 АСУТП 26.05.11" xfId="667"/>
    <cellStyle name="_1171-20.2007 ПО Смета № 10_0056Д смета АСУ ТП (по пусковым)_0676Д смета АСУТП" xfId="668"/>
    <cellStyle name="_1171-20.2007 ПО Смета № 10_0056Д смета АСУ ТП (по пусковым)_0676Д смета АСУТП 2" xfId="669"/>
    <cellStyle name="_1171-20.2007 ПО Смета № 10_0056Д смета АСУ ТП (по пусковым)_0676Д смета АСУТП_0958 ответ   29 04 11 (2)" xfId="670"/>
    <cellStyle name="_1171-20.2007 ПО Смета № 10_0056Д смета АСУ ТП (по пусковым)_0676Д смета АСУТП_0958 ответ по ВОЛС" xfId="671"/>
    <cellStyle name="_1171-20.2007 ПО Смета № 10_0056Д смета АСУ ТП (по пусковым)_0676Д смета АСУТП_0959 Абдуллин" xfId="672"/>
    <cellStyle name="_1171-20.2007 ПО Смета № 10_0056Д смета АСУ ТП (по пусковым)_0676Д смета АСУТП_0959 Проект - согл-н" xfId="673"/>
    <cellStyle name="_1171-20.2007 ПО Смета № 10_0056Д смета АСУ ТП (по пусковым)_0676Д смета АСУТП_2 очередь АСУТП" xfId="674"/>
    <cellStyle name="_1171-20.2007 ПО Смета № 10_0056Д смета АСУ ТП (по пусковым)_0676Д смета АСУТП_2 очередь АСУТП_0436 АВ предв+уточнен" xfId="675"/>
    <cellStyle name="_1171-20.2007 ПО Смета № 10_0056Д смета АСУ ТП (по пусковым)_0676Д смета АСУТП_2 очередь АСУТП_0451 АВ предв+уточнен" xfId="676"/>
    <cellStyle name="_1171-20.2007 ПО Смета № 10_0056Д смета АСУ ТП (по пусковым)_0676Д смета АСУТП_2 очередь АСУТП_0453 АСУТП" xfId="677"/>
    <cellStyle name="_1171-20.2007 ПО Смета № 10_0056Д смета АСУ ТП (по пусковым)_0676Д смета АСУТП_3 очередь АСУТП" xfId="678"/>
    <cellStyle name="_1171-20.2007 ПО Смета № 10_0056Д смета АСУ ТП (по пусковым)_0676Д смета АСУТП_АСТУЭ + ТЛМ" xfId="679"/>
    <cellStyle name="_1171-20.2007 ПО Смета № 10_0056Д смета АСУ ТП (по пусковым)_0676Д смета АСУТП_АСУТП куст 8,9" xfId="680"/>
    <cellStyle name="_1171-20.2007 ПО Смета № 10_0056Д смета АСУ ТП (по пусковым)_0676Д смета АСУТП_ДС 7  0017 ДС 7 к 651 ответ откор" xfId="681"/>
    <cellStyle name="_1171-20.2007 ПО Смета № 10_0056Д смета АСУ ТП (по пусковым)_1" xfId="682"/>
    <cellStyle name="_1171-20.2007 ПО Смета № 10_0056Д смета АСУ ТП (по пусковым)_1 2" xfId="683"/>
    <cellStyle name="_1171-20.2007 ПО Смета № 10_0056Д смета АСУ ТП (по пусковым)_1.1" xfId="684"/>
    <cellStyle name="_1171-20.2007 ПО Смета № 10_0056Д смета АСУ ТП (по пусковым)_1_1" xfId="685"/>
    <cellStyle name="_1171-20.2007 ПО Смета № 10_0056Д смета АСУ ТП (по пусковым)_1_1.1" xfId="686"/>
    <cellStyle name="_1171-20.2007 ПО Смета № 10_0056Д смета АСУ ТП (по пусковым)_1_2" xfId="687"/>
    <cellStyle name="_1171-20.2007 ПО Смета № 10_0056Д смета АСУ ТП (по пусковым)_1_3" xfId="688"/>
    <cellStyle name="_1171-20.2007 ПО Смета № 10_0056Д смета АСУ ТП (по пусковым)_1_4" xfId="689"/>
    <cellStyle name="_1171-20.2007 ПО Смета № 10_0056Д смета АСУ ТП (по пусковым)_1_4 2" xfId="690"/>
    <cellStyle name="_1171-20.2007 ПО Смета № 10_0056Д смета АСУ ТП (по пусковым)_1_4_6" xfId="691"/>
    <cellStyle name="_1171-20.2007 ПО Смета № 10_0056Д смета АСУ ТП (по пусковым)_1_6" xfId="692"/>
    <cellStyle name="_1171-20.2007 ПО Смета № 10_0056Д смета АСУ ТП (по пусковым)_1_7475 Трубы Правд_рег.стр.2009_2010гг.от 23.06.11г." xfId="693"/>
    <cellStyle name="_1171-20.2007 ПО Смета № 10_0056Д смета АСУ ТП (по пусковым)_1_КП" xfId="694"/>
    <cellStyle name="_1171-20.2007 ПО Смета № 10_0056Д смета АСУ ТП (по пусковым)_1_Реконструкция (расширение) парка хранения базовых масел" xfId="695"/>
    <cellStyle name="_1171-20.2007 ПО Смета № 10_0056Д смета АСУ ТП (по пусковым)_1_Сводная" xfId="696"/>
    <cellStyle name="_1171-20.2007 ПО Смета № 10_0056Д смета АСУ ТП (по пусковым)_1012Д Салымское замеч. от 19.03.2012" xfId="697"/>
    <cellStyle name="_1171-20.2007 ПО Смета № 10_0056Д смета АСУ ТП (по пусковым)_1012Д Салымское замеч. от 21.03.2012" xfId="698"/>
    <cellStyle name="_1171-20.2007 ПО Смета № 10_0056Д смета АСУ ТП (по пусковым)_12" xfId="699"/>
    <cellStyle name="_1171-20.2007 ПО Смета № 10_0056Д смета АСУ ТП (по пусковым)_12_1" xfId="700"/>
    <cellStyle name="_1171-20.2007 ПО Смета № 10_0056Д смета АСУ ТП (по пусковым)_12_1 2" xfId="701"/>
    <cellStyle name="_1171-20.2007 ПО Смета № 10_0056Д смета АСУ ТП (по пусковым)_12_1_6" xfId="702"/>
    <cellStyle name="_1171-20.2007 ПО Смета № 10_0056Д смета АСУ ТП (по пусковым)_2" xfId="703"/>
    <cellStyle name="_1171-20.2007 ПО Смета № 10_0056Д смета АСУ ТП (по пусковым)_2 2" xfId="704"/>
    <cellStyle name="_1171-20.2007 ПО Смета № 10_0056Д смета АСУ ТП (по пусковым)_2_1" xfId="705"/>
    <cellStyle name="_1171-20.2007 ПО Смета № 10_0056Д смета АСУ ТП (по пусковым)_2_2" xfId="706"/>
    <cellStyle name="_1171-20.2007 ПО Смета № 10_0056Д смета АСУ ТП (по пусковым)_2_3" xfId="707"/>
    <cellStyle name="_1171-20.2007 ПО Смета № 10_0056Д смета АСУ ТП (по пусковым)_2_4" xfId="708"/>
    <cellStyle name="_1171-20.2007 ПО Смета № 10_0056Д смета АСУ ТП (по пусковым)_2_6" xfId="709"/>
    <cellStyle name="_1171-20.2007 ПО Смета № 10_0056Д смета АСУ ТП (по пусковым)_2_Сводная" xfId="710"/>
    <cellStyle name="_1171-20.2007 ПО Смета № 10_0056Д смета АСУ ТП (по пусковым)_3 " xfId="711"/>
    <cellStyle name="_1171-20.2007 ПО Смета № 10_0056Д смета АСУ ТП (по пусковым)_3  2" xfId="712"/>
    <cellStyle name="_1171-20.2007 ПО Смета № 10_0056Д смета АСУ ТП (по пусковым)_3 _1" xfId="713"/>
    <cellStyle name="_1171-20.2007 ПО Смета № 10_0056Д смета АСУ ТП (по пусковым)_3 _1.1" xfId="714"/>
    <cellStyle name="_1171-20.2007 ПО Смета № 10_0056Д смета АСУ ТП (по пусковым)_3 _2" xfId="715"/>
    <cellStyle name="_1171-20.2007 ПО Смета № 10_0056Д смета АСУ ТП (по пусковым)_3 _3" xfId="716"/>
    <cellStyle name="_1171-20.2007 ПО Смета № 10_0056Д смета АСУ ТП (по пусковым)_3 _4" xfId="717"/>
    <cellStyle name="_1171-20.2007 ПО Смета № 10_0056Д смета АСУ ТП (по пусковым)_3 _6" xfId="718"/>
    <cellStyle name="_1171-20.2007 ПО Смета № 10_0056Д смета АСУ ТП (по пусковым)_3 _7475 Трубы Правд_рег.стр.2009_2010гг.от 23.06.11г." xfId="719"/>
    <cellStyle name="_1171-20.2007 ПО Смета № 10_0056Д смета АСУ ТП (по пусковым)_3 _КП" xfId="720"/>
    <cellStyle name="_1171-20.2007 ПО Смета № 10_0056Д смета АСУ ТП (по пусковым)_3 _Реконструкция (расширение) парка хранения базовых масел" xfId="721"/>
    <cellStyle name="_1171-20.2007 ПО Смета № 10_0056Д смета АСУ ТП (по пусковым)_3 _Сводная" xfId="722"/>
    <cellStyle name="_1171-20.2007 ПО Смета № 10_0056Д смета АСУ ТП (по пусковым)_4.1" xfId="723"/>
    <cellStyle name="_1171-20.2007 ПО Смета № 10_0056Д смета АСУ ТП (по пусковым)_4.1_1" xfId="724"/>
    <cellStyle name="_1171-20.2007 ПО Смета № 10_0056Д смета АСУ ТП (по пусковым)_4.1_1 2" xfId="725"/>
    <cellStyle name="_1171-20.2007 ПО Смета № 10_0056Д смета АСУ ТП (по пусковым)_4.1_1_6" xfId="726"/>
    <cellStyle name="_1171-20.2007 ПО Смета № 10_0056Д смета АСУ ТП (по пусковым)_5 5 5 АСУ ТП" xfId="727"/>
    <cellStyle name="_1171-20.2007 ПО Смета № 10_0056Д смета АСУ ТП (по пусковым)_АСУ ТП соглас." xfId="728"/>
    <cellStyle name="_1171-20.2007 ПО Смета № 10_0056Д смета АСУ ТП (по пусковым)_АСУТП" xfId="729"/>
    <cellStyle name="_1171-20.2007 ПО Смета № 10_0056Д смета АСУ ТП (по пусковым)_АСУТП куст 8,9" xfId="730"/>
    <cellStyle name="_1171-20.2007 ПО Смета № 10_0056Д смета АСУ ТП (по пусковым)_Геодезия 2012.03.11_ответы на замечания_1012Д Салымское" xfId="731"/>
    <cellStyle name="_1171-20.2007 ПО Смета № 10_0056Д смета АСУ ТП (по пусковым)_Геология 2012.03.05_замечания_1012Д Салымское" xfId="732"/>
    <cellStyle name="_1171-20.2007 ПО Смета № 10_0056Д смета АСУ ТП (по пусковым)_Гидрология 2012.03.05_замечания_1012Д Салымское" xfId="733"/>
    <cellStyle name="_1171-20.2007 ПО Смета № 10_0056Д смета АСУ ТП (по пусковым)_КП" xfId="734"/>
    <cellStyle name="_1171-20.2007 ПО Смета № 10_0056Д смета АСУ ТП (по пусковым)_лымское ответ замеч. от 19.03.2012_ГЕОДЕЗИЯ" xfId="735"/>
    <cellStyle name="_1171-20.2007 ПО Смета № 10_0056Д смета АСУ ТП (по пусковым)_Обустройство разв.скважин Салымское м-р,12.12.11" xfId="736"/>
    <cellStyle name="_1171-20.2007 ПО Смета № 10_0056Д смета АСУ ТП (по пусковым)_П ДС" xfId="737"/>
    <cellStyle name="_1171-20.2007 ПО Смета № 10_0056Д смета АСУ ТП (по пусковым)_Сводная" xfId="738"/>
    <cellStyle name="_1171-20.2007 ПО Смета № 10_0056Д смета АСУ ТП (по пусковым)_Сводная 2" xfId="739"/>
    <cellStyle name="_1171-20.2007 ПО Смета № 10_0056Д смета АСУ ТП (по пусковым)_СВОДНАЯ СМЕТА" xfId="740"/>
    <cellStyle name="_1171-20.2007 ПО Смета № 10_0056Д смета АСУ ТП (по пусковым)_Сводная_1" xfId="741"/>
    <cellStyle name="_1171-20.2007 ПО Смета № 10_0056Д смета АСУ ТП (по пусковым)_Сводная_2" xfId="742"/>
    <cellStyle name="_1171-20.2007 ПО Смета № 10_0056Д смета АСУ ТП (по пусковым)_Сводная_3" xfId="743"/>
    <cellStyle name="_1171-20.2007 ПО Смета № 10_0056Д смета АСУ ТП (по пусковым)_Сводная_4" xfId="744"/>
    <cellStyle name="_1171-20.2007 ПО Смета № 10_0056Д смета АСУ ТП (по пусковым)_Сводная_6" xfId="745"/>
    <cellStyle name="_1171-20.2007 ПО Смета № 10_0056Д смета АСУ ТП (по пусковым)_Сводная_7475 Трубы Правд_рег.стр.2009_2010гг.от 23.06.11г." xfId="746"/>
    <cellStyle name="_1171-20.2007 ПО Смета № 10_0056Д смета АСУ ТП (по пусковым)_Сводная_Сводная" xfId="747"/>
    <cellStyle name="_1171-20.2007 ПО Смета № 10_0056Д смета АСУ ТП (по пусковым)_см.1" xfId="748"/>
    <cellStyle name="_1171-20.2007 ПО Смета № 10_0056Д смета АСУ ТП (по пусковым)_см.1 2" xfId="749"/>
    <cellStyle name="_1171-20.2007 ПО Смета № 10_0056Д смета АСУ ТП (по пусковым)_см.1_0663Д УПВО на УСН Приобка Проверка 02 02 11" xfId="750"/>
    <cellStyle name="_1171-20.2007 ПО Смета № 10_0056Д смета АСУ ТП (по пусковым)_см.1_0663Д УПВО на УСН Приобка Проверка 02 02 11 2" xfId="751"/>
    <cellStyle name="_1171-20.2007 ПО Смета № 10_0056Д смета АСУ ТП (по пусковым)_см.1_0663Д УПВО на УСН Приобка Проверка 02 02 11_1" xfId="752"/>
    <cellStyle name="_1171-20.2007 ПО Смета № 10_0056Д смета АСУ ТП (по пусковым)_см.1_0663Д УПВО на УСН Приобка Проверка 02 02 11_2" xfId="753"/>
    <cellStyle name="_1171-20.2007 ПО Смета № 10_0056Д смета АСУ ТП (по пусковым)_см.1_0663Д УПВО на УСН Приобка Проверка 02 02 11_3" xfId="754"/>
    <cellStyle name="_1171-20.2007 ПО Смета № 10_0056Д смета АСУ ТП (по пусковым)_см.1_0663Д УПВО на УСН Приобка Проверка 02 02 11_4" xfId="755"/>
    <cellStyle name="_1171-20.2007 ПО Смета № 10_0056Д смета АСУ ТП (по пусковым)_см.1_0663Д УПВО на УСН Приобка Проверка 02 02 11_6" xfId="756"/>
    <cellStyle name="_1171-20.2007 ПО Смета № 10_0056Д смета АСУ ТП (по пусковым)_см.1_0663Д УПВО на УСН Приобка Проверка 02 02 11_Сводная" xfId="757"/>
    <cellStyle name="_1171-20.2007 ПО Смета № 10_0056Д смета АСУ ТП (по пусковым)_см.1_1" xfId="758"/>
    <cellStyle name="_1171-20.2007 ПО Смета № 10_0056Д смета АСУ ТП (по пусковым)_см.1_1.1" xfId="759"/>
    <cellStyle name="_1171-20.2007 ПО Смета № 10_0056Д смета АСУ ТП (по пусковым)_см.1_2" xfId="760"/>
    <cellStyle name="_1171-20.2007 ПО Смета № 10_0056Д смета АСУ ТП (по пусковым)_см.1_3" xfId="761"/>
    <cellStyle name="_1171-20.2007 ПО Смета № 10_0056Д смета АСУ ТП (по пусковым)_см.1_4" xfId="762"/>
    <cellStyle name="_1171-20.2007 ПО Смета № 10_0056Д смета АСУ ТП (по пусковым)_см.1_6" xfId="763"/>
    <cellStyle name="_1171-20.2007 ПО Смета № 10_0056Д смета АСУ ТП (по пусковым)_см.1_7475 Трубы Правд_рег.стр.2009_2010гг.от 23.06.11г." xfId="764"/>
    <cellStyle name="_1171-20.2007 ПО Смета № 10_0056Д смета АСУ ТП (по пусковым)_см.1_КП" xfId="765"/>
    <cellStyle name="_1171-20.2007 ПО Смета № 10_0056Д смета АСУ ТП (по пусковым)_см.1_Реконструкция (расширение) парка хранения базовых масел" xfId="766"/>
    <cellStyle name="_1171-20.2007 ПО Смета № 10_0056Д смета АСУ ТП (по пусковым)_см.1_Сводная" xfId="767"/>
    <cellStyle name="_1171-20.2007 ПО Смета № 10_0056Д смета АСУ ТП (по пусковым)_см.1_см.1.1" xfId="768"/>
    <cellStyle name="_1171-20.2007 ПО Смета № 10_0056Д смета АСУ ТП (по пусковым)_см.1_см.1.1 2" xfId="769"/>
    <cellStyle name="_1171-20.2007 ПО Смета № 10_0056Д смета АСУ ТП (по пусковым)_см.1_см.1.1_1" xfId="770"/>
    <cellStyle name="_1171-20.2007 ПО Смета № 10_0056Д смета АСУ ТП (по пусковым)_см.1_см.1.1_2" xfId="771"/>
    <cellStyle name="_1171-20.2007 ПО Смета № 10_0056Д смета АСУ ТП (по пусковым)_см.1_см.1.1_3" xfId="772"/>
    <cellStyle name="_1171-20.2007 ПО Смета № 10_0056Д смета АСУ ТП (по пусковым)_см.1_см.1.1_4" xfId="773"/>
    <cellStyle name="_1171-20.2007 ПО Смета № 10_0056Д смета АСУ ТП (по пусковым)_см.1_см.1.1_6" xfId="774"/>
    <cellStyle name="_1171-20.2007 ПО Смета № 10_0056Д смета АСУ ТП (по пусковым)_см.1_см.1.1_Сводная" xfId="775"/>
    <cellStyle name="_1171-20.2007 ПО Смета № 10_0056Д смета АСУ ТП (по пусковым)_смета 05.03.12" xfId="776"/>
    <cellStyle name="_1171-20.2007 ПО Смета № 10_0056Д смета АСУ ТП (по пусковым)_Сметы ПИР Малобалыкское место-2" xfId="777"/>
    <cellStyle name="_1171-20.2007 ПО Смета № 10_0056Д смета АСУ ТП (по пусковым)_СС" xfId="778"/>
    <cellStyle name="_1171-20.2007 ПО Смета № 10_0056Д смета АСУ ТП (по пусковым)_УФА" xfId="779"/>
    <cellStyle name="_1171-20.2007 ПО Смета № 10_0056Д смета АСУ ТП (по пусковым)_Экология 2012.03.11_ответы на замечания_1012Д Салымское" xfId="780"/>
    <cellStyle name="_1171-20.2007 ПО Смета № 10_0056Д смета АСУ ТП (по пусковым)_эксперт" xfId="781"/>
    <cellStyle name="_1171-20.2007 ПО Смета № 10_0056Д смета АСУ ТП (по пусковым)_Эл П" xfId="782"/>
    <cellStyle name="_1171-20.2007 ПО Смета № 10_0116 к. 68, 67  02.11.11" xfId="783"/>
    <cellStyle name="_1171-20.2007 ПО Смета № 10_0116 к. 68, 67  02.11.11__1012Д Салымское замечания от 21.03.2012" xfId="784"/>
    <cellStyle name="_1171-20.2007 ПО Смета № 10_0116 к. 68, 67  02.11.11_1012Д Салымское замеч. от 19.03.2012" xfId="785"/>
    <cellStyle name="_1171-20.2007 ПО Смета № 10_0116 к. 68, 67  02.11.11_1012Д Салымское замеч. от 21.03.2012" xfId="786"/>
    <cellStyle name="_1171-20.2007 ПО Смета № 10_0116 к. 68, 67  02.11.11_АСУТП" xfId="787"/>
    <cellStyle name="_1171-20.2007 ПО Смета № 10_0116 к. 68, 67  02.11.11_Геодезия 2012.03.11_ответы на замечания_1012Д Салымское" xfId="788"/>
    <cellStyle name="_1171-20.2007 ПО Смета № 10_0116 к. 68, 67  02.11.11_Геология 2012.03.05_замечания_1012Д Салымское" xfId="789"/>
    <cellStyle name="_1171-20.2007 ПО Смета № 10_0116 к. 68, 67  02.11.11_Гидрология 2012.03.05_замечания_1012Д Салымское" xfId="790"/>
    <cellStyle name="_1171-20.2007 ПО Смета № 10_0116 к. 68, 67  02.11.11_лымское ответ замеч. от 19.03.2012_ГЕОДЕЗИЯ" xfId="791"/>
    <cellStyle name="_1171-20.2007 ПО Смета № 10_0116 к. 68, 67  02.11.11_Обустройство разв.скважин Салымское м-р,12.12.11" xfId="792"/>
    <cellStyle name="_1171-20.2007 ПО Смета № 10_0116 к. 68, 67  02.11.11_Экология 2012.03.11_ответы на замечания_1012Д Салымское" xfId="793"/>
    <cellStyle name="_1171-20.2007 ПО Смета № 10_0116 КП Свод. смета" xfId="794"/>
    <cellStyle name="_1171-20.2007 ПО Смета № 10_0116 КП Свод. смета__1012Д Салымское замечания от 21.03.2012" xfId="795"/>
    <cellStyle name="_1171-20.2007 ПО Смета № 10_0116 КП Свод. смета_1012Д Салымское замеч. от 19.03.2012" xfId="796"/>
    <cellStyle name="_1171-20.2007 ПО Смета № 10_0116 КП Свод. смета_1012Д Салымское замеч. от 21.03.2012" xfId="797"/>
    <cellStyle name="_1171-20.2007 ПО Смета № 10_0116 КП Свод. смета_АСУТП" xfId="798"/>
    <cellStyle name="_1171-20.2007 ПО Смета № 10_0116 КП Свод. смета_Геодезия 2012.03.11_ответы на замечания_1012Д Салымское" xfId="799"/>
    <cellStyle name="_1171-20.2007 ПО Смета № 10_0116 КП Свод. смета_Геология 2012.03.05_замечания_1012Д Салымское" xfId="800"/>
    <cellStyle name="_1171-20.2007 ПО Смета № 10_0116 КП Свод. смета_Гидрология 2012.03.05_замечания_1012Д Салымское" xfId="801"/>
    <cellStyle name="_1171-20.2007 ПО Смета № 10_0116 КП Свод. смета_лымское ответ замеч. от 19.03.2012_ГЕОДЕЗИЯ" xfId="802"/>
    <cellStyle name="_1171-20.2007 ПО Смета № 10_0116 КП Свод. смета_Экология 2012.03.11_ответы на замечания_1012Д Салымское" xfId="803"/>
    <cellStyle name="_1171-20.2007 ПО Смета № 10_0303 АСУТП 26.05.11" xfId="804"/>
    <cellStyle name="_1171-20.2007 ПО Смета № 10_0605Д Смета" xfId="805"/>
    <cellStyle name="_1171-20.2007 ПО Смета № 10_0605Д Смета 2" xfId="806"/>
    <cellStyle name="_1171-20.2007 ПО Смета № 10_0605Д Смета_3.1" xfId="807"/>
    <cellStyle name="_1171-20.2007 ПО Смета № 10_0605Д Смета_3.1 2" xfId="808"/>
    <cellStyle name="_1171-20.2007 ПО Смета № 10_0605Д Смета_3.1_0616Д Сметы (на согласование)" xfId="809"/>
    <cellStyle name="_1171-20.2007 ПО Смета № 10_0605Д Смета_3.2" xfId="810"/>
    <cellStyle name="_1171-20.2007 ПО Смета № 10_0605Д Смета_3.2 2" xfId="811"/>
    <cellStyle name="_1171-20.2007 ПО Смета № 10_0605Д Смета_3.2_0616Д Сметы (на согласование)" xfId="812"/>
    <cellStyle name="_1171-20.2007 ПО Смета № 10_0605Д Смета_3.3" xfId="813"/>
    <cellStyle name="_1171-20.2007 ПО Смета № 10_0605Д Смета_3.3 2" xfId="814"/>
    <cellStyle name="_1171-20.2007 ПО Смета № 10_0605Д Смета_3.3_0616Д Сметы (на согласование)" xfId="815"/>
    <cellStyle name="_1171-20.2007 ПО Смета № 10_0605Д Смета_3.5" xfId="816"/>
    <cellStyle name="_1171-20.2007 ПО Смета № 10_0605Д Смета_3.5 2" xfId="817"/>
    <cellStyle name="_1171-20.2007 ПО Смета № 10_0605Д Смета_3.5_0616Д Сметы (на согласование)" xfId="818"/>
    <cellStyle name="_1171-20.2007 ПО Смета № 10_0605Д Смета_3.7-4.8П" xfId="819"/>
    <cellStyle name="_1171-20.2007 ПО Смета № 10_0605Д Смета_3.7-4.8П 2" xfId="820"/>
    <cellStyle name="_1171-20.2007 ПО Смета № 10_0605Д Смета_3.7-4.8П_0616Д Сметы (на согласование)" xfId="821"/>
    <cellStyle name="_1171-20.2007 ПО Смета № 10_0605Д Смета_Сметы, КП" xfId="822"/>
    <cellStyle name="_1171-20.2007 ПО Смета № 10_0676Д смета АСУТП" xfId="823"/>
    <cellStyle name="_1171-20.2007 ПО Смета № 10_0676Д смета АСУТП 2" xfId="824"/>
    <cellStyle name="_1171-20.2007 ПО Смета № 10_0676Д смета АСУТП_0958 ответ   29 04 11 (2)" xfId="825"/>
    <cellStyle name="_1171-20.2007 ПО Смета № 10_0676Д смета АСУТП_0958 ответ по ВОЛС" xfId="826"/>
    <cellStyle name="_1171-20.2007 ПО Смета № 10_0676Д смета АСУТП_0959 Абдуллин" xfId="827"/>
    <cellStyle name="_1171-20.2007 ПО Смета № 10_0676Д смета АСУТП_0959 Проект - согл-н" xfId="828"/>
    <cellStyle name="_1171-20.2007 ПО Смета № 10_0676Д смета АСУТП_2 очередь АСУТП" xfId="829"/>
    <cellStyle name="_1171-20.2007 ПО Смета № 10_0676Д смета АСУТП_2 очередь АСУТП_0436 АВ предв+уточнен" xfId="830"/>
    <cellStyle name="_1171-20.2007 ПО Смета № 10_0676Д смета АСУТП_2 очередь АСУТП_0451 АВ предв+уточнен" xfId="831"/>
    <cellStyle name="_1171-20.2007 ПО Смета № 10_0676Д смета АСУТП_2 очередь АСУТП_0453 АСУТП" xfId="832"/>
    <cellStyle name="_1171-20.2007 ПО Смета № 10_0676Д смета АСУТП_3 очередь АСУТП" xfId="833"/>
    <cellStyle name="_1171-20.2007 ПО Смета № 10_0676Д смета АСУТП_АСТУЭ + ТЛМ" xfId="834"/>
    <cellStyle name="_1171-20.2007 ПО Смета № 10_0676Д смета АСУТП_АСУТП куст 8,9" xfId="835"/>
    <cellStyle name="_1171-20.2007 ПО Смета № 10_0676Д смета АСУТП_ДС 7  0017 ДС 7 к 651 ответ откор" xfId="836"/>
    <cellStyle name="_1171-20.2007 ПО Смета № 10_08-RRV-0204-1-SR 03 03 2010" xfId="837"/>
    <cellStyle name="_1171-20.2007 ПО Смета № 10_08-RRV-0204-1-SR 03 03 2010 2" xfId="838"/>
    <cellStyle name="_1171-20.2007 ПО Смета № 10_08-RRV-0204-1-SR 03 03 2010_17506100408Д003 1ПС и смета к  д-с №3  ( 01.11.2011) " xfId="839"/>
    <cellStyle name="_1171-20.2007 ПО Смета № 10_08-RRV-0204-1-SR 03 03 2010_1750611-0007Д смета к доп. согл. №1 " xfId="840"/>
    <cellStyle name="_1171-20.2007 ПО Смета № 10_08-RRV-0204-1-SR 03 03 2010_1750611-0186Д 1ПС  к доп. согл. № 1  " xfId="841"/>
    <cellStyle name="_1171-20.2007 ПО Смета № 10_08-RRV-0204-1-SR 03 03 2010_1750611-0186Д 1ПС  к доп. соглашению № 1  " xfId="842"/>
    <cellStyle name="_1171-20.2007 ПО Смета № 10_08-RRV-0204-1-SR 03 03 2010_2. 2337 график" xfId="843"/>
    <cellStyle name="_1171-20.2007 ПО Смета № 10_08-RRV-0204-1-SR 03 03 2010_2601 то, что планируем закрывать в январе дополнительно" xfId="844"/>
    <cellStyle name="_1171-20.2007 ПО Смета № 10_08-RRV-0204-1-SR 03 03 2010_Инжиниринг Чайво на осн. инжиниринга ПО2" xfId="845"/>
    <cellStyle name="_1171-20.2007 ПО Смета № 10_08-RRV-0204-1-SR 03 03 2010_Копия Смета на инжиниринговые услуги (образец) (2)" xfId="846"/>
    <cellStyle name="_1171-20.2007 ПО Смета № 10_08-RRV-0204-1-SR 03 03 2010_Корректировка ППА ЦПС (средний верхний уровень сети)" xfId="847"/>
    <cellStyle name="_1171-20.2007 ПО Смета № 10_08-RRV-0204-1-SR 03 03 2010_л.2.3._2496_площ._для_оборудования_от_26.01.2012" xfId="848"/>
    <cellStyle name="_1171-20.2007 ПО Смета № 10_08-RRV-0204-1-SR 03 03 2010_Прил.2.3. 2496 площ. для оборудования от 14.12.2011" xfId="849"/>
    <cellStyle name="_1171-20.2007 ПО Смета № 10_08-RRV-0204-1-SR 03 03 2010_руба_+_Кусты_АСУ_ТП_АСУ_Э_ПС_ОС_ЗЗ_(4)" xfId="850"/>
    <cellStyle name="_1171-20.2007 ПО Смета № 10_08-RRV-0204-1-SR 03 03 2010_Смета -образец  на инжиниринговые услуги (09.11.11)" xfId="851"/>
    <cellStyle name="_1171-20.2007 ПО Смета № 10_1" xfId="852"/>
    <cellStyle name="_1171-20.2007 ПО Смета № 10_1 2" xfId="853"/>
    <cellStyle name="_1171-20.2007 ПО Смета № 10_1 ПС  ПНС  Веякошор  23 03 10" xfId="854"/>
    <cellStyle name="_1171-20.2007 ПО Смета № 10_1 ПС  ПНС  Веякошор  23 03 10 2" xfId="855"/>
    <cellStyle name="_1171-20.2007 ПО Смета № 10_1 ПС  ПНС  Веякошор  23 03 10_2601 то, что планируем закрывать в январе дополнительно" xfId="856"/>
    <cellStyle name="_1171-20.2007 ПО Смета № 10_1 ПС  ПНС  Веякошор  23 03 10_руба_+_Кусты_АСУ_ТП_АСУ_Э_ПС_ОС_ЗЗ_(4)" xfId="857"/>
    <cellStyle name="_1171-20.2007 ПО Смета № 10_1.1" xfId="858"/>
    <cellStyle name="_1171-20.2007 ПО Смета № 10_1_1" xfId="859"/>
    <cellStyle name="_1171-20.2007 ПО Смета № 10_1_2" xfId="860"/>
    <cellStyle name="_1171-20.2007 ПО Смета № 10_1_3" xfId="861"/>
    <cellStyle name="_1171-20.2007 ПО Смета № 10_1_4" xfId="862"/>
    <cellStyle name="_1171-20.2007 ПО Смета № 10_1_4 2" xfId="863"/>
    <cellStyle name="_1171-20.2007 ПО Смета № 10_1_4_6" xfId="864"/>
    <cellStyle name="_1171-20.2007 ПО Смета № 10_1_6" xfId="865"/>
    <cellStyle name="_1171-20.2007 ПО Смета № 10_1_Сводная" xfId="866"/>
    <cellStyle name="_1171-20.2007 ПО Смета № 10_1012Д Салымское замеч. от 19.03.2012" xfId="867"/>
    <cellStyle name="_1171-20.2007 ПО Смета № 10_1012Д Салымское замеч. от 21.03.2012" xfId="868"/>
    <cellStyle name="_1171-20.2007 ПО Смета № 10_1171-22 2005 2  смета 47 ИИР  дек-откор" xfId="869"/>
    <cellStyle name="_1171-20.2007 ПО Смета № 10_1171-22 2005 2  смета 47 ИИР  дек-откор_Инжиниринг Чайво на осн. инжиниринга ПО2" xfId="870"/>
    <cellStyle name="_1171-20.2007 ПО Смета № 10_1171-22 2005 2  смета 47 ИИР  дек-откор_Копия Смета на инжиниринговые услуги (образец) (2)" xfId="871"/>
    <cellStyle name="_1171-20.2007 ПО Смета № 10_1171-24.2006.2  смета № 5  (ТТ на электрообогрев) " xfId="872"/>
    <cellStyle name="_1171-20.2007 ПО Смета № 10_1171-24.2006.2  смета № 5  (ТТ на электрообогрев)  2" xfId="873"/>
    <cellStyle name="_1171-20.2007 ПО Смета № 10_1171-24.2006.2  смета № 5  (ТТ на электрообогрев) _124П,184П, 311Р,403Р Приразломное" xfId="874"/>
    <cellStyle name="_1171-20.2007 ПО Смета № 10_1171-24.2006.2  смета № 5  (ТТ на электрообогрев) _17506100408Д003 1ПС и смета к  д-с №3  ( 01.11.2011) " xfId="875"/>
    <cellStyle name="_1171-20.2007 ПО Смета № 10_1171-24.2006.2  смета № 5  (ТТ на электрообогрев) _1750611-0007Д смета к доп. согл. №1 " xfId="876"/>
    <cellStyle name="_1171-20.2007 ПО Смета № 10_1171-24.2006.2  смета № 5  (ТТ на электрообогрев) _1750611-0046Д смета №1 ИИР" xfId="877"/>
    <cellStyle name="_1171-20.2007 ПО Смета № 10_1171-24.2006.2  смета № 5  (ТТ на электрообогрев) _1750611-0046Д смета №1 ИИР 2" xfId="878"/>
    <cellStyle name="_1171-20.2007 ПО Смета № 10_1171-24.2006.2  смета № 5  (ТТ на электрообогрев) _1750611-0046Д смета №1 ИИР_2. 2337 график" xfId="879"/>
    <cellStyle name="_1171-20.2007 ПО Смета № 10_1171-24.2006.2  смета № 5  (ТТ на электрообогрев) _1750611-0046Д смета №1 ИИР_2601 то, что планируем закрывать в январе дополнительно" xfId="880"/>
    <cellStyle name="_1171-20.2007 ПО Смета № 10_1171-24.2006.2  смета № 5  (ТТ на электрообогрев) _1750611-0046Д смета №1 ИИР_л.2.3._2496_площ._для_оборудования_от_26.01.2012" xfId="881"/>
    <cellStyle name="_1171-20.2007 ПО Смета № 10_1171-24.2006.2  смета № 5  (ТТ на электрообогрев) _1750611-0046Д смета №1 ИИР_Прил.2.3. 2496 площ. для оборудования от 14.12.2011" xfId="882"/>
    <cellStyle name="_1171-20.2007 ПО Смета № 10_1171-24.2006.2  смета № 5  (ТТ на электрообогрев) _1750611-0046Д смета №1 ИИР_руба_+_Кусты_АСУ_ТП_АСУ_Э_ПС_ОС_ЗЗ_(4)" xfId="883"/>
    <cellStyle name="_1171-20.2007 ПО Смета № 10_1171-24.2006.2  смета № 5  (ТТ на электрообогрев) _1750611-0088Д   Сводная 1ПС и  сметы корректир  06 04 2011" xfId="884"/>
    <cellStyle name="_1171-20.2007 ПО Смета № 10_1171-24.2006.2  смета № 5  (ТТ на электрообогрев) _1750611-0088Д   Сводная 1ПС и  сметы корректир  06 04 2011 2" xfId="885"/>
    <cellStyle name="_1171-20.2007 ПО Смета № 10_1171-24.2006.2  смета № 5  (ТТ на электрообогрев) _1750611-0088Д   Сводная 1ПС и  сметы корректир  06 04 2011_2. 2337 график" xfId="886"/>
    <cellStyle name="_1171-20.2007 ПО Смета № 10_1171-24.2006.2  смета № 5  (ТТ на электрообогрев) _1750611-0088Д   Сводная 1ПС и  сметы корректир  06 04 2011_2601 то, что планируем закрывать в январе дополнительно" xfId="887"/>
    <cellStyle name="_1171-20.2007 ПО Смета № 10_1171-24.2006.2  смета № 5  (ТТ на электрообогрев) _1750611-0088Д   Сводная 1ПС и  сметы корректир  06 04 2011_л.2.3._2496_площ._для_оборудования_от_26.01.2012" xfId="888"/>
    <cellStyle name="_1171-20.2007 ПО Смета № 10_1171-24.2006.2  смета № 5  (ТТ на электрообогрев) _1750611-0088Д   Сводная 1ПС и  сметы корректир  06 04 2011_Прил.2.3. 2496 площ. для оборудования от 14.12.2011" xfId="889"/>
    <cellStyle name="_1171-20.2007 ПО Смета № 10_1171-24.2006.2  смета № 5  (ТТ на электрообогрев) _1750611-0088Д   Сводная 1ПС и  сметы корректир  06 04 2011_руба_+_Кусты_АСУ_ТП_АСУ_Э_ПС_ОС_ЗЗ_(4)" xfId="890"/>
    <cellStyle name="_1171-20.2007 ПО Смета № 10_1171-24.2006.2  смета № 5  (ТТ на электрообогрев) _1750611-0186Д 1ПС  к доп. согл. № 1  " xfId="891"/>
    <cellStyle name="_1171-20.2007 ПО Смета № 10_1171-24.2006.2  смета № 5  (ТТ на электрообогрев) _1750611-0186Д 1ПС  к доп. соглашению № 1  " xfId="892"/>
    <cellStyle name="_1171-20.2007 ПО Смета № 10_1171-24.2006.2  смета № 5  (ТТ на электрообогрев) _2024Р Правдинского" xfId="893"/>
    <cellStyle name="_1171-20.2007 ПО Смета № 10_1171-24.2006.2  смета № 5  (ТТ на электрообогрев) _2572 Факел на ЮТМ АСУ ТП ПС ОС СОТ СС ЗЗ шкафы АСУ ТП" xfId="894"/>
    <cellStyle name="_1171-20.2007 ПО Смета № 10_1171-24.2006.2  смета № 5  (ТТ на электрообогрев) _2601 то, что планируем закрывать в январе дополнительно" xfId="895"/>
    <cellStyle name="_1171-20.2007 ПО Смета № 10_1171-24.2006.2  смета № 5  (ТТ на электрообогрев) _27р Салымского" xfId="896"/>
    <cellStyle name="_1171-20.2007 ПО Смета № 10_1171-24.2006.2  смета № 5  (ТТ на электрообогрев) _3 ИЭИ (2)" xfId="897"/>
    <cellStyle name="_1171-20.2007 ПО Смета № 10_1171-24.2006.2  смета № 5  (ТТ на электрообогрев) _522_1" xfId="898"/>
    <cellStyle name="_1171-20.2007 ПО Смета № 10_1171-24.2006.2  смета № 5  (ТТ на электрообогрев) _522_1_1" xfId="899"/>
    <cellStyle name="_1171-20.2007 ПО Смета № 10_1171-24.2006.2  смета № 5  (ТТ на электрообогрев) _522_1_Смета 124П,184П, 311Р,403Р Приразломное коррект 2011-02-16" xfId="900"/>
    <cellStyle name="_1171-20.2007 ПО Смета № 10_1171-24.2006.2  смета № 5  (ТТ на электрообогрев) _522_1_Смета 124П184П 311Р403Р Приразломное коррект 2011-02-16 (2)" xfId="901"/>
    <cellStyle name="_1171-20.2007 ПО Смета № 10_1171-24.2006.2  смета № 5  (ТТ на электрообогрев) _522_1_Смета 124П184П 311Р403Р Приразломное коррект 2011-03-03 (2)" xfId="902"/>
    <cellStyle name="_1171-20.2007 ПО Смета № 10_1171-24.2006.2  смета № 5  (ТТ на электрообогрев) _524_1" xfId="903"/>
    <cellStyle name="_1171-20.2007 ПО Смета № 10_1171-24.2006.2  смета № 5  (ТТ на электрообогрев) _Выполнение программы ПИР 2011г." xfId="904"/>
    <cellStyle name="_1171-20.2007 ПО Смета № 10_1171-24.2006.2  смета № 5  (ТТ на электрообогрев) _Копия смета на 115" xfId="905"/>
    <cellStyle name="_1171-20.2007 ПО Смета № 10_1171-24.2006.2  смета № 5  (ТТ на электрообогрев) _Копия Сметы Кусты Приразломного (Последняя смета 16.06.2011)" xfId="906"/>
    <cellStyle name="_1171-20.2007 ПО Смета № 10_1171-24.2006.2  смета № 5  (ТТ на электрообогрев) _Корректировка ППА ЦПС (средний верхний уровень сети)" xfId="907"/>
    <cellStyle name="_1171-20.2007 ПО Смета № 10_1171-24.2006.2  смета № 5  (ТТ на электрообогрев) _КП_Смета (Бросовые работы) (version 2)" xfId="908"/>
    <cellStyle name="_1171-20.2007 ПО Смета № 10_1171-24.2006.2  смета № 5  (ТТ на электрообогрев) _объемы гидро Карсовайское" xfId="909"/>
    <cellStyle name="_1171-20.2007 ПО Смета № 10_1171-24.2006.2  смета № 5  (ТТ на электрообогрев) _объемы гидро Карсовайское_Инжиниринг Чайво на осн. инжиниринга ПО2" xfId="910"/>
    <cellStyle name="_1171-20.2007 ПО Смета № 10_1171-24.2006.2  смета № 5  (ТТ на электрообогрев) _объемы гидро Карсовайское_Копия Смета на инжиниринговые услуги (образец) (2)" xfId="911"/>
    <cellStyle name="_1171-20.2007 ПО Смета № 10_1171-24.2006.2  смета № 5  (ТТ на электрообогрев) _Отчет" xfId="912"/>
    <cellStyle name="_1171-20.2007 ПО Смета № 10_1171-24.2006.2  смета № 5  (ТТ на электрообогрев) _ПИР" xfId="913"/>
    <cellStyle name="_1171-20.2007 ПО Смета № 10_1171-24.2006.2  смета № 5  (ТТ на электрообогрев) _ПИР из СУД" xfId="914"/>
    <cellStyle name="_1171-20.2007 ПО Смета № 10_1171-24.2006.2  смета № 5  (ТТ на электрообогрев) _ПИР на 29.07.2011" xfId="915"/>
    <cellStyle name="_1171-20.2007 ПО Смета № 10_1171-24.2006.2  смета № 5  (ТТ на электрообогрев) _План ПИР на 2011_по состоянию на 040811" xfId="916"/>
    <cellStyle name="_1171-20.2007 ПО Смета № 10_1171-24.2006.2  смета № 5  (ТТ на электрообогрев) _План ПИР на 2011_по состоянию на 110811" xfId="917"/>
    <cellStyle name="_1171-20.2007 ПО Смета № 10_1171-24.2006.2  смета № 5  (ТТ на электрообогрев) _План ПИР на 2011_по состоянию на 210711" xfId="918"/>
    <cellStyle name="_1171-20.2007 ПО Смета № 10_1171-24.2006.2  смета № 5  (ТТ на электрообогрев) _План ПИР на 2011_по состоянию на 280711" xfId="919"/>
    <cellStyle name="_1171-20.2007 ПО Смета № 10_1171-24.2006.2  смета № 5  (ТТ на электрообогрев) _План ПИР РН-НТЦ на 2011" xfId="920"/>
    <cellStyle name="_1171-20.2007 ПО Смета № 10_1171-24.2006.2  смета № 5  (ТТ на электрообогрев) _План ПИР РН-НТЦ на 2011_260111" xfId="921"/>
    <cellStyle name="_1171-20.2007 ПО Смета № 10_1171-24.2006.2  смета № 5  (ТТ на электрообогрев) _План ПИР РН-НТЦ на 2011_по состоянию на 020611" xfId="922"/>
    <cellStyle name="_1171-20.2007 ПО Смета № 10_1171-24.2006.2  смета № 5  (ТТ на электрообогрев) _План ПИР РН-НТЦ на 2011_по состоянию на 030311" xfId="923"/>
    <cellStyle name="_1171-20.2007 ПО Смета № 10_1171-24.2006.2  смета № 5  (ТТ на электрообогрев) _План ПИР РН-НТЦ на 2011_по состоянию на 050511" xfId="924"/>
    <cellStyle name="_1171-20.2007 ПО Смета № 10_1171-24.2006.2  смета № 5  (ТТ на электрообогрев) _План ПИР РН-НТЦ на 2011_по состоянию на 070411" xfId="925"/>
    <cellStyle name="_1171-20.2007 ПО Смета № 10_1171-24.2006.2  смета № 5  (ТТ на электрообогрев) _План ПИР РН-НТЦ на 2011_по состоянию на 080711" xfId="926"/>
    <cellStyle name="_1171-20.2007 ПО Смета № 10_1171-24.2006.2  смета № 5  (ТТ на электрообогрев) _План ПИР РН-НТЦ на 2011_по состоянию на 090611 (для отчета)" xfId="927"/>
    <cellStyle name="_1171-20.2007 ПО Смета № 10_1171-24.2006.2  смета № 5  (ТТ на электрообогрев) _План ПИР РН-НТЦ на 2011_по состоянию на 100311" xfId="928"/>
    <cellStyle name="_1171-20.2007 ПО Смета № 10_1171-24.2006.2  смета № 5  (ТТ на электрообогрев) _План ПИР РН-НТЦ на 2011_по состоянию на 120511" xfId="929"/>
    <cellStyle name="_1171-20.2007 ПО Смета № 10_1171-24.2006.2  смета № 5  (ТТ на электрообогрев) _План ПИР РН-НТЦ на 2011_по состоянию на 140411" xfId="930"/>
    <cellStyle name="_1171-20.2007 ПО Смета № 10_1171-24.2006.2  смета № 5  (ТТ на электрообогрев) _План ПИР РН-НТЦ на 2011_по состоянию на 140711" xfId="931"/>
    <cellStyle name="_1171-20.2007 ПО Смета № 10_1171-24.2006.2  смета № 5  (ТТ на электрообогрев) _План ПИР РН-НТЦ на 2011_по состоянию на 160211" xfId="932"/>
    <cellStyle name="_1171-20.2007 ПО Смета № 10_1171-24.2006.2  смета № 5  (ТТ на электрообогрев) _План ПИР РН-НТЦ на 2011_по состоянию на 160611 (с учетом данных от ДО)" xfId="933"/>
    <cellStyle name="_1171-20.2007 ПО Смета № 10_1171-24.2006.2  смета № 5  (ТТ на электрообогрев) _План ПИР РН-НТЦ на 2011_по состоянию на 170311" xfId="934"/>
    <cellStyle name="_1171-20.2007 ПО Смета № 10_1171-24.2006.2  смета № 5  (ТТ на электрообогрев) _План ПИР РН-НТЦ на 2011_по состоянию на 190511" xfId="935"/>
    <cellStyle name="_1171-20.2007 ПО Смета № 10_1171-24.2006.2  смета № 5  (ТТ на электрообогрев) _План ПИР РН-НТЦ на 2011_по состоянию на 210411" xfId="936"/>
    <cellStyle name="_1171-20.2007 ПО Смета № 10_1171-24.2006.2  смета № 5  (ТТ на электрообогрев) _План ПИР РН-НТЦ на 2011_по состоянию на 230611" xfId="937"/>
    <cellStyle name="_1171-20.2007 ПО Смета № 10_1171-24.2006.2  смета № 5  (ТТ на электрообогрев) _План ПИР РН-НТЦ на 2011_по состоянию на 240211" xfId="938"/>
    <cellStyle name="_1171-20.2007 ПО Смета № 10_1171-24.2006.2  смета № 5  (ТТ на электрообогрев) _План ПИР РН-НТЦ на 2011_по состоянию на 240311" xfId="939"/>
    <cellStyle name="_1171-20.2007 ПО Смета № 10_1171-24.2006.2  смета № 5  (ТТ на электрообогрев) _План ПИР РН-НТЦ на 2011_по состоянию на 260511" xfId="940"/>
    <cellStyle name="_1171-20.2007 ПО Смета № 10_1171-24.2006.2  смета № 5  (ТТ на электрообогрев) _План ПИР РН-НТЦ на 2011_по состоянию на 290411" xfId="941"/>
    <cellStyle name="_1171-20.2007 ПО Смета № 10_1171-24.2006.2  смета № 5  (ТТ на электрообогрев) _План ПИР РН-НТЦ на 2011_по состоянию на 300611" xfId="942"/>
    <cellStyle name="_1171-20.2007 ПО Смета № 10_1171-24.2006.2  смета № 5  (ТТ на электрообогрев) _План ПИР РН-НТЦ на 2011_по состоянию на 310311" xfId="943"/>
    <cellStyle name="_1171-20.2007 ПО Смета № 10_1171-24.2006.2  смета № 5  (ТТ на электрообогрев) _План-факт по договорам ПИР на 16 02 11 от ФЭО" xfId="944"/>
    <cellStyle name="_1171-20.2007 ПО Смета № 10_1171-24.2006.2  смета № 5  (ТТ на электрообогрев) _Прил 2 2_4  1982 17 3 УПТГ 1982 17 3 07 02 2012_ " xfId="945"/>
    <cellStyle name="_1171-20.2007 ПО Смета № 10_1171-24.2006.2  смета № 5  (ТТ на электрообогрев) _Проект плана 2011 г. (объекты)" xfId="946"/>
    <cellStyle name="_1171-20.2007 ПО Смета № 10_1171-24.2006.2  смета № 5  (ТТ на электрообогрев) _Свод" xfId="947"/>
    <cellStyle name="_1171-20.2007 ПО Смета № 10_1171-24.2006.2  смета № 5  (ТТ на электрообогрев) _Смета 124П,184П, 311Р,403Р Приразломное коррект 2011-02-16" xfId="948"/>
    <cellStyle name="_1171-20.2007 ПО Смета № 10_1171-24.2006.2  смета № 5  (ТТ на электрообогрев) _Смета 124П184П 311Р403Р Приразломное коррект 2011-02-16 (2)" xfId="949"/>
    <cellStyle name="_1171-20.2007 ПО Смета № 10_1171-24.2006.2  смета № 5  (ТТ на электрообогрев) _Смета 124П184П 311Р403Р Приразломное коррект 2011-03-03 (2)" xfId="950"/>
    <cellStyle name="_1171-20.2007 ПО Смета № 10_1171-24.2006.2  смета № 5  (ТТ на электрообогрев) _Смета 2024Р ПравдинскогоПроверка" xfId="951"/>
    <cellStyle name="_1171-20.2007 ПО Смета № 10_1171-24.2006.2  смета № 5  (ТТ на электрообогрев) _Смета 2024Р ПравдинскогоПроверка_Смета 124П,184П, 311Р,403Р Приразломное коррект 2011-02-16" xfId="952"/>
    <cellStyle name="_1171-20.2007 ПО Смета № 10_1171-24.2006.2  смета № 5  (ТТ на электрообогрев) _Смета 2024Р ПравдинскогоПроверка_Смета 124П184П 311Р403Р Приразломное коррект 2011-02-16 (2)" xfId="953"/>
    <cellStyle name="_1171-20.2007 ПО Смета № 10_1171-24.2006.2  смета № 5  (ТТ на электрообогрев) _Смета 2024Р ПравдинскогоПроверка_Смета 124П184П 311Р403Р Приразломное коррект 2011-03-03 (2)" xfId="954"/>
    <cellStyle name="_1171-20.2007 ПО Смета № 10_1171-24.2006.2  смета № 5  (ТТ на электрообогрев) _Смета 2024Р ПравдинскогоПроверка2211.10" xfId="955"/>
    <cellStyle name="_1171-20.2007 ПО Смета № 10_1171-24.2006.2  смета № 5  (ТТ на электрообогрев) _Смета 2024Р ПравдинскогоПроверка2211.10_Р № 3106Р Среднебалыкского месторождения(Замечания к ИИ) (2)" xfId="956"/>
    <cellStyle name="_1171-20.2007 ПО Смета № 10_1171-24.2006.2  смета № 5  (ТТ на электрообогрев) _Смета 2024Р ПравдинскогоПроверка2211.10_Р № 3106Р Среднебалыкского месторождения(Замечания к ИИ) (2)_Смета скважина № 3106Р Среднебалыкского месторождения (10)" xfId="957"/>
    <cellStyle name="_1171-20.2007 ПО Смета № 10_1171-24.2006.2  смета № 5  (ТТ на электрообогрев) _Смета 2024Р ПравдинскогоПроверка2211.10_Смета скважина № 3106Р Среднебалыкского месторождения (10)" xfId="958"/>
    <cellStyle name="_1171-20.2007 ПО Смета № 10_1171-24.2006.2  смета № 5  (ТТ на электрообогрев) _Смета на инжиниринговые услуги (образец)" xfId="959"/>
    <cellStyle name="_1171-20.2007 ПО Смета № 10_1171-24.2006.2  смета № 5  (ТТ на электрообогрев) _Смета на инжиниринговые услуги (образец)_Инжиниринг Чайво на осн. инжиниринга ПО2" xfId="960"/>
    <cellStyle name="_1171-20.2007 ПО Смета № 10_1171-24.2006.2  смета № 5  (ТТ на электрообогрев) _Смета -образец  на инжиниринговые услуги (09.11.11)" xfId="961"/>
    <cellStyle name="_1171-20.2007 ПО Смета № 10_1171-24.2006.2  смета № 5  (ТТ на электрообогрев) _Смета ПИР 56Р Утутского м-р" xfId="962"/>
    <cellStyle name="_1171-20.2007 ПО Смета № 10_1171-24.2006.2  смета № 5  (ТТ на электрообогрев) _Смета ПИР 56Р Утутского м-р (2)" xfId="963"/>
    <cellStyle name="_1171-20.2007 ПО Смета № 10_1171-24.2006.2  смета № 5  (ТТ на электрообогрев) _Смета ПИР 56Р Утутского м-р (2) 2" xfId="964"/>
    <cellStyle name="_1171-20.2007 ПО Смета № 10_1171-24.2006.2  смета № 5  (ТТ на электрообогрев) _Смета ПИР 56Р Утутского м-р (2)_124П,184П, 311Р,403Р Приразломное" xfId="965"/>
    <cellStyle name="_1171-20.2007 ПО Смета № 10_1171-24.2006.2  смета № 5  (ТТ на электрообогрев) _Смета ПИР 56Р Утутского м-р (2)_Копия Сметы Кусты Приразломного (Последняя смета 16.06.2011)" xfId="966"/>
    <cellStyle name="_1171-20.2007 ПО Смета № 10_1171-24.2006.2  смета № 5  (ТТ на электрообогрев) _Смета ПИР 56Р Утутского м-р (2)_КП_Смета (Бросовые работы) (version 2)" xfId="967"/>
    <cellStyle name="_1171-20.2007 ПО Смета № 10_1171-24.2006.2  смета № 5  (ТТ на электрообогрев) _Смета ПИР 56Р Утутского м-р (2)_Смета 124П,184П, 311Р,403Р Приразломное коррект 2011-02-16" xfId="968"/>
    <cellStyle name="_1171-20.2007 ПО Смета № 10_1171-24.2006.2  смета № 5  (ТТ на электрообогрев) _Смета ПИР 56Р Утутского м-р (2)_Смета 124П184П 311Р403Р Приразломное коррект 2011-02-16 (2)" xfId="969"/>
    <cellStyle name="_1171-20.2007 ПО Смета № 10_1171-24.2006.2  смета № 5  (ТТ на электрообогрев) _Смета ПИР 56Р Утутского м-р (2)_Смета 124П184П 311Р403Р Приразломное коррект 2011-03-03 (2)" xfId="970"/>
    <cellStyle name="_1171-20.2007 ПО Смета № 10_1171-24.2006.2  смета № 5  (ТТ на электрообогрев) _Смета ПИР 56Р Утутского м-р (2)_Смета скважина № 3106Р Среднебалыкского месторождения (10)" xfId="971"/>
    <cellStyle name="_1171-20.2007 ПО Смета № 10_1171-24.2006.2  смета № 5  (ТТ на электрообогрев) _Смета ПИР 56Р Утутского м-р (2)_Сметы №1 1-2 2 " xfId="972"/>
    <cellStyle name="_1171-20.2007 ПО Смета № 10_1171-24.2006.2  смета № 5  (ТТ на электрообогрев) _Смета ПИР 56Р Утутского м-р (2)_Сметы №1 1-2 2  (version 3)" xfId="973"/>
    <cellStyle name="_1171-20.2007 ПО Смета № 10_1171-24.2006.2  смета № 5  (ТТ на электрообогрев) _Смета ПИР 56Р Утутского м-р (2)_Сметы №1 1-2 2  (version 3) (version 1)" xfId="974"/>
    <cellStyle name="_1171-20.2007 ПО Смета № 10_1171-24.2006.2  смета № 5  (ТТ на электрообогрев) _Смета ПИР 56Р Утутского м-р (2)_Сметы ЦППН-2.Оптимизация схемы подготовки нефти (корректировка)" xfId="975"/>
    <cellStyle name="_1171-20.2007 ПО Смета № 10_1171-24.2006.2  смета № 5  (ТТ на электрообогрев) _Смета ПИР 56Р Утутского м-р (2)_Сметы ЦППН-2.Оптимизация схемы подготовки нефти (корректировка) 2" xfId="976"/>
    <cellStyle name="_1171-20.2007 ПО Смета № 10_1171-24.2006.2  смета № 5  (ТТ на электрообогрев) _Смета ПИР 56Р Утутского м-р (2)_Сметы ЦППН-2.Оптимизация схемы подготовки нефти (корректировка) 3" xfId="977"/>
    <cellStyle name="_1171-20.2007 ПО Смета № 10_1171-24.2006.2  смета № 5  (ТТ на электрообогрев) _Смета ПИР 56Р Утутского м-р (2)_Сметы ЦППН-2.Оптимизация схемы подготовки нефти (корректировка)_403Р Приразломное" xfId="978"/>
    <cellStyle name="_1171-20.2007 ПО Смета № 10_1171-24.2006.2  смета № 5  (ТТ на электрообогрев) _Смета ПИР 56Р Утутского м-р (2)_Сметы ЦППН-2.Оптимизация схемы подготовки нефти (корректировка)_Копия Сметы Кусты Приразломного (Последняя смета 16.06.2011)" xfId="979"/>
    <cellStyle name="_1171-20.2007 ПО Смета № 10_1171-24.2006.2  смета № 5  (ТТ на электрообогрев) _Смета ПИР 56Р Утутского м-р (2)_Сметы ЦППН-2.Оптимизация схемы подготовки нефти (корректировка)_Сметы №1 1-2 2 " xfId="980"/>
    <cellStyle name="_1171-20.2007 ПО Смета № 10_1171-24.2006.2  смета № 5  (ТТ на электрообогрев) _Смета ПИР 56Р Утутского м-р (2)_Сметы ЦППН-2.Оптимизация схемы подготовки нефти (корректировка)_Сметы №1 1-2 2  (version 3)" xfId="981"/>
    <cellStyle name="_1171-20.2007 ПО Смета № 10_1171-24.2006.2  смета № 5  (ТТ на электрообогрев) _Смета ПИР 56Р Утутского м-р (2)_Сметы ЦППН-2.Оптимизация схемы подготовки нефти (корректировка)_Сметы №1 1-2 2  (version 3) (version 1)" xfId="982"/>
    <cellStyle name="_1171-20.2007 ПО Смета № 10_1171-24.2006.2  смета № 5  (ТТ на электрообогрев) _Смета ПИР 56Р Утутского м-р_Смета 124П,184П, 311Р,403Р Приразломное коррект 2011-02-16" xfId="983"/>
    <cellStyle name="_1171-20.2007 ПО Смета № 10_1171-24.2006.2  смета № 5  (ТТ на электрообогрев) _Смета ПИР 56Р Утутского м-р_Смета 124П184П 311Р403Р Приразломное коррект 2011-02-16 (2)" xfId="984"/>
    <cellStyle name="_1171-20.2007 ПО Смета № 10_1171-24.2006.2  смета № 5  (ТТ на электрообогрев) _Смета ПИР 56Р Утутского м-р_Смета 124П184П 311Р403Р Приразломное коррект 2011-03-03 (2)" xfId="985"/>
    <cellStyle name="_1171-20.2007 ПО Смета № 10_1171-24.2006.2  смета № 5  (ТТ на электрообогрев) _Смета скважина № 3106Р Среднебалыкского месторождения (10)" xfId="986"/>
    <cellStyle name="_1171-20.2007 ПО Смета № 10_1171-24.2006.2  смета № 5  (ТТ на электрообогрев) _Сметы №1 1-2 2 " xfId="987"/>
    <cellStyle name="_1171-20.2007 ПО Смета № 10_1171-24.2006.2  смета № 5  (ТТ на электрообогрев) _Сметы №1 1-2 2  (version 3)" xfId="988"/>
    <cellStyle name="_1171-20.2007 ПО Смета № 10_1171-24.2006.2  смета № 5  (ТТ на электрообогрев) _Сметы №1 1-2 2  (version 3) (version 1)" xfId="989"/>
    <cellStyle name="_1171-20.2007 ПО Смета № 10_1171-24.2006.2  смета № 5  (ТТ на электрообогрев) _Сметы ЦППН-2.Оптимизация схемы подготовки нефти (корректировка)" xfId="990"/>
    <cellStyle name="_1171-20.2007 ПО Смета № 10_1171-24.2006.2  смета № 5  (ТТ на электрообогрев) _Сметы ЦППН-2.Оптимизация схемы подготовки нефти (корректировка) 2" xfId="991"/>
    <cellStyle name="_1171-20.2007 ПО Смета № 10_1171-24.2006.2  смета № 5  (ТТ на электрообогрев) _Сметы ЦППН-2.Оптимизация схемы подготовки нефти (корректировка) 3" xfId="992"/>
    <cellStyle name="_1171-20.2007 ПО Смета № 10_1171-24.2006.2  смета № 5  (ТТ на электрообогрев) _Сметы ЦППН-2.Оптимизация схемы подготовки нефти (корректировка)_403Р Приразломное" xfId="993"/>
    <cellStyle name="_1171-20.2007 ПО Смета № 10_1171-24.2006.2  смета № 5  (ТТ на электрообогрев) _Сметы ЦППН-2.Оптимизация схемы подготовки нефти (корректировка)_Копия Сметы Кусты Приразломного (Последняя смета 16.06.2011)" xfId="994"/>
    <cellStyle name="_1171-20.2007 ПО Смета № 10_1171-24.2006.2  смета № 5  (ТТ на электрообогрев) _Сметы ЦППН-2.Оптимизация схемы подготовки нефти (корректировка)_Сметы №1 1-2 2 " xfId="995"/>
    <cellStyle name="_1171-20.2007 ПО Смета № 10_1171-24.2006.2  смета № 5  (ТТ на электрообогрев) _Сметы ЦППН-2.Оптимизация схемы подготовки нефти (корректировка)_Сметы №1 1-2 2  (version 3)" xfId="996"/>
    <cellStyle name="_1171-20.2007 ПО Смета № 10_1171-24.2006.2  смета № 5  (ТТ на электрообогрев) _Сметы ЦППН-2.Оптимизация схемы подготовки нефти (корректировка)_Сметы №1 1-2 2  (version 3) (version 1)" xfId="997"/>
    <cellStyle name="_1171-20.2007 ПО Смета № 10_1171-24.2006.2  смета № 7 трудозатр. (технология) " xfId="998"/>
    <cellStyle name="_1171-20.2007 ПО Смета № 10_1171-24.2006.2  смета № 7 трудозатр. (технология)  2" xfId="999"/>
    <cellStyle name="_1171-20.2007 ПО Смета № 10_1171-24.2006.2  смета № 7 трудозатр. (технология) _124П,184П, 311Р,403Р Приразломное" xfId="1000"/>
    <cellStyle name="_1171-20.2007 ПО Смета № 10_1171-24.2006.2  смета № 7 трудозатр. (технология) _17506100408Д003 1ПС и смета к  д-с №3  ( 01.11.2011) " xfId="1001"/>
    <cellStyle name="_1171-20.2007 ПО Смета № 10_1171-24.2006.2  смета № 7 трудозатр. (технология) _1750611-0007Д смета к доп. согл. №1 " xfId="1002"/>
    <cellStyle name="_1171-20.2007 ПО Смета № 10_1171-24.2006.2  смета № 7 трудозатр. (технология) _1750611-0046Д смета №1 ИИР" xfId="1003"/>
    <cellStyle name="_1171-20.2007 ПО Смета № 10_1171-24.2006.2  смета № 7 трудозатр. (технология) _1750611-0046Д смета №1 ИИР 2" xfId="1004"/>
    <cellStyle name="_1171-20.2007 ПО Смета № 10_1171-24.2006.2  смета № 7 трудозатр. (технология) _1750611-0046Д смета №1 ИИР_2. 2337 график" xfId="1005"/>
    <cellStyle name="_1171-20.2007 ПО Смета № 10_1171-24.2006.2  смета № 7 трудозатр. (технология) _1750611-0046Д смета №1 ИИР_2601 то, что планируем закрывать в январе дополнительно" xfId="1006"/>
    <cellStyle name="_1171-20.2007 ПО Смета № 10_1171-24.2006.2  смета № 7 трудозатр. (технология) _1750611-0046Д смета №1 ИИР_л.2.3._2496_площ._для_оборудования_от_26.01.2012" xfId="1007"/>
    <cellStyle name="_1171-20.2007 ПО Смета № 10_1171-24.2006.2  смета № 7 трудозатр. (технология) _1750611-0046Д смета №1 ИИР_Прил.2.3. 2496 площ. для оборудования от 14.12.2011" xfId="1008"/>
    <cellStyle name="_1171-20.2007 ПО Смета № 10_1171-24.2006.2  смета № 7 трудозатр. (технология) _1750611-0046Д смета №1 ИИР_руба_+_Кусты_АСУ_ТП_АСУ_Э_ПС_ОС_ЗЗ_(4)" xfId="1009"/>
    <cellStyle name="_1171-20.2007 ПО Смета № 10_1171-24.2006.2  смета № 7 трудозатр. (технология) _1750611-0088Д   Сводная 1ПС и  сметы корректир  06 04 2011" xfId="1010"/>
    <cellStyle name="_1171-20.2007 ПО Смета № 10_1171-24.2006.2  смета № 7 трудозатр. (технология) _1750611-0088Д   Сводная 1ПС и  сметы корректир  06 04 2011 2" xfId="1011"/>
    <cellStyle name="_1171-20.2007 ПО Смета № 10_1171-24.2006.2  смета № 7 трудозатр. (технология) _1750611-0088Д   Сводная 1ПС и  сметы корректир  06 04 2011_2. 2337 график" xfId="1012"/>
    <cellStyle name="_1171-20.2007 ПО Смета № 10_1171-24.2006.2  смета № 7 трудозатр. (технология) _1750611-0088Д   Сводная 1ПС и  сметы корректир  06 04 2011_2601 то, что планируем закрывать в январе дополнительно" xfId="1013"/>
    <cellStyle name="_1171-20.2007 ПО Смета № 10_1171-24.2006.2  смета № 7 трудозатр. (технология) _1750611-0088Д   Сводная 1ПС и  сметы корректир  06 04 2011_л.2.3._2496_площ._для_оборудования_от_26.01.2012" xfId="1014"/>
    <cellStyle name="_1171-20.2007 ПО Смета № 10_1171-24.2006.2  смета № 7 трудозатр. (технология) _1750611-0088Д   Сводная 1ПС и  сметы корректир  06 04 2011_Прил.2.3. 2496 площ. для оборудования от 14.12.2011" xfId="1015"/>
    <cellStyle name="_1171-20.2007 ПО Смета № 10_1171-24.2006.2  смета № 7 трудозатр. (технология) _1750611-0088Д   Сводная 1ПС и  сметы корректир  06 04 2011_руба_+_Кусты_АСУ_ТП_АСУ_Э_ПС_ОС_ЗЗ_(4)" xfId="1016"/>
    <cellStyle name="_1171-20.2007 ПО Смета № 10_1171-24.2006.2  смета № 7 трудозатр. (технология) _1750611-0186Д 1ПС  к доп. согл. № 1  " xfId="1017"/>
    <cellStyle name="_1171-20.2007 ПО Смета № 10_1171-24.2006.2  смета № 7 трудозатр. (технология) _1750611-0186Д 1ПС  к доп. соглашению № 1  " xfId="1018"/>
    <cellStyle name="_1171-20.2007 ПО Смета № 10_1171-24.2006.2  смета № 7 трудозатр. (технология) _2024Р Правдинского" xfId="1019"/>
    <cellStyle name="_1171-20.2007 ПО Смета № 10_1171-24.2006.2  смета № 7 трудозатр. (технология) _2572 Факел на ЮТМ АСУ ТП ПС ОС СОТ СС ЗЗ шкафы АСУ ТП" xfId="1020"/>
    <cellStyle name="_1171-20.2007 ПО Смета № 10_1171-24.2006.2  смета № 7 трудозатр. (технология) _2601 то, что планируем закрывать в январе дополнительно" xfId="1021"/>
    <cellStyle name="_1171-20.2007 ПО Смета № 10_1171-24.2006.2  смета № 7 трудозатр. (технология) _27р Салымского" xfId="1022"/>
    <cellStyle name="_1171-20.2007 ПО Смета № 10_1171-24.2006.2  смета № 7 трудозатр. (технология) _3 ИЭИ (2)" xfId="1023"/>
    <cellStyle name="_1171-20.2007 ПО Смета № 10_1171-24.2006.2  смета № 7 трудозатр. (технология) _522_1" xfId="1024"/>
    <cellStyle name="_1171-20.2007 ПО Смета № 10_1171-24.2006.2  смета № 7 трудозатр. (технология) _522_1_1" xfId="1025"/>
    <cellStyle name="_1171-20.2007 ПО Смета № 10_1171-24.2006.2  смета № 7 трудозатр. (технология) _522_1_Смета 124П,184П, 311Р,403Р Приразломное коррект 2011-02-16" xfId="1026"/>
    <cellStyle name="_1171-20.2007 ПО Смета № 10_1171-24.2006.2  смета № 7 трудозатр. (технология) _522_1_Смета 124П184П 311Р403Р Приразломное коррект 2011-02-16 (2)" xfId="1027"/>
    <cellStyle name="_1171-20.2007 ПО Смета № 10_1171-24.2006.2  смета № 7 трудозатр. (технология) _522_1_Смета 124П184П 311Р403Р Приразломное коррект 2011-03-03 (2)" xfId="1028"/>
    <cellStyle name="_1171-20.2007 ПО Смета № 10_1171-24.2006.2  смета № 7 трудозатр. (технология) _524_1" xfId="1029"/>
    <cellStyle name="_1171-20.2007 ПО Смета № 10_1171-24.2006.2  смета № 7 трудозатр. (технология) _Выполнение программы ПИР 2011г." xfId="1030"/>
    <cellStyle name="_1171-20.2007 ПО Смета № 10_1171-24.2006.2  смета № 7 трудозатр. (технология) _Копия смета на 115" xfId="1031"/>
    <cellStyle name="_1171-20.2007 ПО Смета № 10_1171-24.2006.2  смета № 7 трудозатр. (технология) _Копия Сметы Кусты Приразломного (Последняя смета 16.06.2011)" xfId="1032"/>
    <cellStyle name="_1171-20.2007 ПО Смета № 10_1171-24.2006.2  смета № 7 трудозатр. (технология) _Корректировка ППА ЦПС (средний верхний уровень сети)" xfId="1033"/>
    <cellStyle name="_1171-20.2007 ПО Смета № 10_1171-24.2006.2  смета № 7 трудозатр. (технология) _КП_Смета (Бросовые работы) (version 2)" xfId="1034"/>
    <cellStyle name="_1171-20.2007 ПО Смета № 10_1171-24.2006.2  смета № 7 трудозатр. (технология) _объемы гидро Карсовайское" xfId="1035"/>
    <cellStyle name="_1171-20.2007 ПО Смета № 10_1171-24.2006.2  смета № 7 трудозатр. (технология) _объемы гидро Карсовайское_Инжиниринг Чайво на осн. инжиниринга ПО2" xfId="1036"/>
    <cellStyle name="_1171-20.2007 ПО Смета № 10_1171-24.2006.2  смета № 7 трудозатр. (технология) _объемы гидро Карсовайское_Копия Смета на инжиниринговые услуги (образец) (2)" xfId="1037"/>
    <cellStyle name="_1171-20.2007 ПО Смета № 10_1171-24.2006.2  смета № 7 трудозатр. (технология) _Отчет" xfId="1038"/>
    <cellStyle name="_1171-20.2007 ПО Смета № 10_1171-24.2006.2  смета № 7 трудозатр. (технология) _ПИР" xfId="1039"/>
    <cellStyle name="_1171-20.2007 ПО Смета № 10_1171-24.2006.2  смета № 7 трудозатр. (технология) _ПИР из СУД" xfId="1040"/>
    <cellStyle name="_1171-20.2007 ПО Смета № 10_1171-24.2006.2  смета № 7 трудозатр. (технология) _ПИР на 29.07.2011" xfId="1041"/>
    <cellStyle name="_1171-20.2007 ПО Смета № 10_1171-24.2006.2  смета № 7 трудозатр. (технология) _План ПИР на 2011_по состоянию на 040811" xfId="1042"/>
    <cellStyle name="_1171-20.2007 ПО Смета № 10_1171-24.2006.2  смета № 7 трудозатр. (технология) _План ПИР на 2011_по состоянию на 110811" xfId="1043"/>
    <cellStyle name="_1171-20.2007 ПО Смета № 10_1171-24.2006.2  смета № 7 трудозатр. (технология) _План ПИР на 2011_по состоянию на 210711" xfId="1044"/>
    <cellStyle name="_1171-20.2007 ПО Смета № 10_1171-24.2006.2  смета № 7 трудозатр. (технология) _План ПИР на 2011_по состоянию на 280711" xfId="1045"/>
    <cellStyle name="_1171-20.2007 ПО Смета № 10_1171-24.2006.2  смета № 7 трудозатр. (технология) _План ПИР РН-НТЦ на 2011" xfId="1046"/>
    <cellStyle name="_1171-20.2007 ПО Смета № 10_1171-24.2006.2  смета № 7 трудозатр. (технология) _План ПИР РН-НТЦ на 2011_260111" xfId="1047"/>
    <cellStyle name="_1171-20.2007 ПО Смета № 10_1171-24.2006.2  смета № 7 трудозатр. (технология) _План ПИР РН-НТЦ на 2011_по состоянию на 020611" xfId="1048"/>
    <cellStyle name="_1171-20.2007 ПО Смета № 10_1171-24.2006.2  смета № 7 трудозатр. (технология) _План ПИР РН-НТЦ на 2011_по состоянию на 030311" xfId="1049"/>
    <cellStyle name="_1171-20.2007 ПО Смета № 10_1171-24.2006.2  смета № 7 трудозатр. (технология) _План ПИР РН-НТЦ на 2011_по состоянию на 050511" xfId="1050"/>
    <cellStyle name="_1171-20.2007 ПО Смета № 10_1171-24.2006.2  смета № 7 трудозатр. (технология) _План ПИР РН-НТЦ на 2011_по состоянию на 070411" xfId="1051"/>
    <cellStyle name="_1171-20.2007 ПО Смета № 10_1171-24.2006.2  смета № 7 трудозатр. (технология) _План ПИР РН-НТЦ на 2011_по состоянию на 080711" xfId="1052"/>
    <cellStyle name="_1171-20.2007 ПО Смета № 10_1171-24.2006.2  смета № 7 трудозатр. (технология) _План ПИР РН-НТЦ на 2011_по состоянию на 090611 (для отчета)" xfId="1053"/>
    <cellStyle name="_1171-20.2007 ПО Смета № 10_1171-24.2006.2  смета № 7 трудозатр. (технология) _План ПИР РН-НТЦ на 2011_по состоянию на 100311" xfId="1054"/>
    <cellStyle name="_1171-20.2007 ПО Смета № 10_1171-24.2006.2  смета № 7 трудозатр. (технология) _План ПИР РН-НТЦ на 2011_по состоянию на 120511" xfId="1055"/>
    <cellStyle name="_1171-20.2007 ПО Смета № 10_1171-24.2006.2  смета № 7 трудозатр. (технология) _План ПИР РН-НТЦ на 2011_по состоянию на 140411" xfId="1056"/>
    <cellStyle name="_1171-20.2007 ПО Смета № 10_1171-24.2006.2  смета № 7 трудозатр. (технология) _План ПИР РН-НТЦ на 2011_по состоянию на 140711" xfId="1057"/>
    <cellStyle name="_1171-20.2007 ПО Смета № 10_1171-24.2006.2  смета № 7 трудозатр. (технология) _План ПИР РН-НТЦ на 2011_по состоянию на 160211" xfId="1058"/>
    <cellStyle name="_1171-20.2007 ПО Смета № 10_1171-24.2006.2  смета № 7 трудозатр. (технология) _План ПИР РН-НТЦ на 2011_по состоянию на 160611 (с учетом данных от ДО)" xfId="1059"/>
    <cellStyle name="_1171-20.2007 ПО Смета № 10_1171-24.2006.2  смета № 7 трудозатр. (технология) _План ПИР РН-НТЦ на 2011_по состоянию на 170311" xfId="1060"/>
    <cellStyle name="_1171-20.2007 ПО Смета № 10_1171-24.2006.2  смета № 7 трудозатр. (технология) _План ПИР РН-НТЦ на 2011_по состоянию на 190511" xfId="1061"/>
    <cellStyle name="_1171-20.2007 ПО Смета № 10_1171-24.2006.2  смета № 7 трудозатр. (технология) _План ПИР РН-НТЦ на 2011_по состоянию на 210411" xfId="1062"/>
    <cellStyle name="_1171-20.2007 ПО Смета № 10_1171-24.2006.2  смета № 7 трудозатр. (технология) _План ПИР РН-НТЦ на 2011_по состоянию на 230611" xfId="1063"/>
    <cellStyle name="_1171-20.2007 ПО Смета № 10_1171-24.2006.2  смета № 7 трудозатр. (технология) _План ПИР РН-НТЦ на 2011_по состоянию на 240211" xfId="1064"/>
    <cellStyle name="_1171-20.2007 ПО Смета № 10_1171-24.2006.2  смета № 7 трудозатр. (технология) _План ПИР РН-НТЦ на 2011_по состоянию на 240311" xfId="1065"/>
    <cellStyle name="_1171-20.2007 ПО Смета № 10_1171-24.2006.2  смета № 7 трудозатр. (технология) _План ПИР РН-НТЦ на 2011_по состоянию на 260511" xfId="1066"/>
    <cellStyle name="_1171-20.2007 ПО Смета № 10_1171-24.2006.2  смета № 7 трудозатр. (технология) _План ПИР РН-НТЦ на 2011_по состоянию на 290411" xfId="1067"/>
    <cellStyle name="_1171-20.2007 ПО Смета № 10_1171-24.2006.2  смета № 7 трудозатр. (технология) _План ПИР РН-НТЦ на 2011_по состоянию на 300611" xfId="1068"/>
    <cellStyle name="_1171-20.2007 ПО Смета № 10_1171-24.2006.2  смета № 7 трудозатр. (технология) _План ПИР РН-НТЦ на 2011_по состоянию на 310311" xfId="1069"/>
    <cellStyle name="_1171-20.2007 ПО Смета № 10_1171-24.2006.2  смета № 7 трудозатр. (технология) _План-факт по договорам ПИР на 16 02 11 от ФЭО" xfId="1070"/>
    <cellStyle name="_1171-20.2007 ПО Смета № 10_1171-24.2006.2  смета № 7 трудозатр. (технология) _Прил 2 2_4  1982 17 3 УПТГ 1982 17 3 07 02 2012_ " xfId="1071"/>
    <cellStyle name="_1171-20.2007 ПО Смета № 10_1171-24.2006.2  смета № 7 трудозатр. (технология) _Проект плана 2011 г. (объекты)" xfId="1072"/>
    <cellStyle name="_1171-20.2007 ПО Смета № 10_1171-24.2006.2  смета № 7 трудозатр. (технология) _Свод" xfId="1073"/>
    <cellStyle name="_1171-20.2007 ПО Смета № 10_1171-24.2006.2  смета № 7 трудозатр. (технология) _Смета 124П,184П, 311Р,403Р Приразломное коррект 2011-02-16" xfId="1074"/>
    <cellStyle name="_1171-20.2007 ПО Смета № 10_1171-24.2006.2  смета № 7 трудозатр. (технология) _Смета 124П184П 311Р403Р Приразломное коррект 2011-02-16 (2)" xfId="1075"/>
    <cellStyle name="_1171-20.2007 ПО Смета № 10_1171-24.2006.2  смета № 7 трудозатр. (технология) _Смета 124П184П 311Р403Р Приразломное коррект 2011-03-03 (2)" xfId="1076"/>
    <cellStyle name="_1171-20.2007 ПО Смета № 10_1171-24.2006.2  смета № 7 трудозатр. (технология) _Смета 2024Р ПравдинскогоПроверка" xfId="1077"/>
    <cellStyle name="_1171-20.2007 ПО Смета № 10_1171-24.2006.2  смета № 7 трудозатр. (технология) _Смета 2024Р ПравдинскогоПроверка_Смета 124П,184П, 311Р,403Р Приразломное коррект 2011-02-16" xfId="1078"/>
    <cellStyle name="_1171-20.2007 ПО Смета № 10_1171-24.2006.2  смета № 7 трудозатр. (технология) _Смета 2024Р ПравдинскогоПроверка_Смета 124П184П 311Р403Р Приразломное коррект 2011-02-16 (2)" xfId="1079"/>
    <cellStyle name="_1171-20.2007 ПО Смета № 10_1171-24.2006.2  смета № 7 трудозатр. (технология) _Смета 2024Р ПравдинскогоПроверка_Смета 124П184П 311Р403Р Приразломное коррект 2011-03-03 (2)" xfId="1080"/>
    <cellStyle name="_1171-20.2007 ПО Смета № 10_1171-24.2006.2  смета № 7 трудозатр. (технология) _Смета 2024Р ПравдинскогоПроверка2211.10" xfId="1081"/>
    <cellStyle name="_1171-20.2007 ПО Смета № 10_1171-24.2006.2  смета № 7 трудозатр. (технология) _Смета 2024Р ПравдинскогоПроверка2211.10_Р № 3106Р Среднебалыкского месторождения(Замечания к ИИ) (2)" xfId="1082"/>
    <cellStyle name="_1171-20.2007 ПО Смета № 10_1171-24.2006.2  смета № 7 трудозатр. (технология) _Смета 2024Р ПравдинскогоПроверка2211.10_Р № 3106Р Среднебалыкского месторождения(Замечания к ИИ) (2)_Смета скважина № 3106Р Среднебалыкского месторождения (10)" xfId="1083"/>
    <cellStyle name="_1171-20.2007 ПО Смета № 10_1171-24.2006.2  смета № 7 трудозатр. (технология) _Смета 2024Р ПравдинскогоПроверка2211.10_Смета скважина № 3106Р Среднебалыкского месторождения (10)" xfId="1084"/>
    <cellStyle name="_1171-20.2007 ПО Смета № 10_1171-24.2006.2  смета № 7 трудозатр. (технология) _Смета на инжиниринговые услуги (образец)" xfId="1085"/>
    <cellStyle name="_1171-20.2007 ПО Смета № 10_1171-24.2006.2  смета № 7 трудозатр. (технология) _Смета на инжиниринговые услуги (образец)_Инжиниринг Чайво на осн. инжиниринга ПО2" xfId="1086"/>
    <cellStyle name="_1171-20.2007 ПО Смета № 10_1171-24.2006.2  смета № 7 трудозатр. (технология) _Смета -образец  на инжиниринговые услуги (09.11.11)" xfId="1087"/>
    <cellStyle name="_1171-20.2007 ПО Смета № 10_1171-24.2006.2  смета № 7 трудозатр. (технология) _Смета ПИР 56Р Утутского м-р" xfId="1088"/>
    <cellStyle name="_1171-20.2007 ПО Смета № 10_1171-24.2006.2  смета № 7 трудозатр. (технология) _Смета ПИР 56Р Утутского м-р (2)" xfId="1089"/>
    <cellStyle name="_1171-20.2007 ПО Смета № 10_1171-24.2006.2  смета № 7 трудозатр. (технология) _Смета ПИР 56Р Утутского м-р (2) 2" xfId="1090"/>
    <cellStyle name="_1171-20.2007 ПО Смета № 10_1171-24.2006.2  смета № 7 трудозатр. (технология) _Смета ПИР 56Р Утутского м-р (2)_124П,184П, 311Р,403Р Приразломное" xfId="1091"/>
    <cellStyle name="_1171-20.2007 ПО Смета № 10_1171-24.2006.2  смета № 7 трудозатр. (технология) _Смета ПИР 56Р Утутского м-р (2)_Копия Сметы Кусты Приразломного (Последняя смета 16.06.2011)" xfId="1092"/>
    <cellStyle name="_1171-20.2007 ПО Смета № 10_1171-24.2006.2  смета № 7 трудозатр. (технология) _Смета ПИР 56Р Утутского м-р (2)_КП_Смета (Бросовые работы) (version 2)" xfId="1093"/>
    <cellStyle name="_1171-20.2007 ПО Смета № 10_1171-24.2006.2  смета № 7 трудозатр. (технология) _Смета ПИР 56Р Утутского м-р (2)_Смета 124П,184П, 311Р,403Р Приразломное коррект 2011-02-16" xfId="1094"/>
    <cellStyle name="_1171-20.2007 ПО Смета № 10_1171-24.2006.2  смета № 7 трудозатр. (технология) _Смета ПИР 56Р Утутского м-р (2)_Смета 124П184П 311Р403Р Приразломное коррект 2011-02-16 (2)" xfId="1095"/>
    <cellStyle name="_1171-20.2007 ПО Смета № 10_1171-24.2006.2  смета № 7 трудозатр. (технология) _Смета ПИР 56Р Утутского м-р (2)_Смета 124П184П 311Р403Р Приразломное коррект 2011-03-03 (2)" xfId="1096"/>
    <cellStyle name="_1171-20.2007 ПО Смета № 10_1171-24.2006.2  смета № 7 трудозатр. (технология) _Смета ПИР 56Р Утутского м-р (2)_Смета скважина № 3106Р Среднебалыкского месторождения (10)" xfId="1097"/>
    <cellStyle name="_1171-20.2007 ПО Смета № 10_1171-24.2006.2  смета № 7 трудозатр. (технология) _Смета ПИР 56Р Утутского м-р (2)_Сметы №1 1-2 2 " xfId="1098"/>
    <cellStyle name="_1171-20.2007 ПО Смета № 10_1171-24.2006.2  смета № 7 трудозатр. (технология) _Смета ПИР 56Р Утутского м-р (2)_Сметы №1 1-2 2  (version 3)" xfId="1099"/>
    <cellStyle name="_1171-20.2007 ПО Смета № 10_1171-24.2006.2  смета № 7 трудозатр. (технология) _Смета ПИР 56Р Утутского м-р (2)_Сметы №1 1-2 2  (version 3) (version 1)" xfId="1100"/>
    <cellStyle name="_1171-20.2007 ПО Смета № 10_1171-24.2006.2  смета № 7 трудозатр. (технология) _Смета ПИР 56Р Утутского м-р (2)_Сметы ЦППН-2.Оптимизация схемы подготовки нефти (корректировка)" xfId="1101"/>
    <cellStyle name="_1171-20.2007 ПО Смета № 10_1171-24.2006.2  смета № 7 трудозатр. (технология) _Смета ПИР 56Р Утутского м-р (2)_Сметы ЦППН-2.Оптимизация схемы подготовки нефти (корректировка) 2" xfId="1102"/>
    <cellStyle name="_1171-20.2007 ПО Смета № 10_1171-24.2006.2  смета № 7 трудозатр. (технология) _Смета ПИР 56Р Утутского м-р (2)_Сметы ЦППН-2.Оптимизация схемы подготовки нефти (корректировка) 3" xfId="1103"/>
    <cellStyle name="_1171-20.2007 ПО Смета № 10_1171-24.2006.2  смета № 7 трудозатр. (технология) _Смета ПИР 56Р Утутского м-р (2)_Сметы ЦППН-2.Оптимизация схемы подготовки нефти (корректировка)_403Р Приразломное" xfId="1104"/>
    <cellStyle name="_1171-20.2007 ПО Смета № 10_1171-24.2006.2  смета № 7 трудозатр. (технология) _Смета ПИР 56Р Утутского м-р (2)_Сметы ЦППН-2.Оптимизация схемы подготовки нефти (корректировка)_Копия Сметы Кусты Приразломного (Последняя смета 16.06.2011)" xfId="1105"/>
    <cellStyle name="_1171-20.2007 ПО Смета № 10_1171-24.2006.2  смета № 7 трудозатр. (технология) _Смета ПИР 56Р Утутского м-р (2)_Сметы ЦППН-2.Оптимизация схемы подготовки нефти (корректировка)_Сметы №1 1-2 2 " xfId="1106"/>
    <cellStyle name="_1171-20.2007 ПО Смета № 10_1171-24.2006.2  смета № 7 трудозатр. (технология) _Смета ПИР 56Р Утутского м-р (2)_Сметы ЦППН-2.Оптимизация схемы подготовки нефти (корректировка)_Сметы №1 1-2 2  (version 3)" xfId="1107"/>
    <cellStyle name="_1171-20.2007 ПО Смета № 10_1171-24.2006.2  смета № 7 трудозатр. (технология) _Смета ПИР 56Р Утутского м-р (2)_Сметы ЦППН-2.Оптимизация схемы подготовки нефти (корректировка)_Сметы №1 1-2 2  (version 3) (version 1)" xfId="1108"/>
    <cellStyle name="_1171-20.2007 ПО Смета № 10_1171-24.2006.2  смета № 7 трудозатр. (технология) _Смета ПИР 56Р Утутского м-р_Смета 124П,184П, 311Р,403Р Приразломное коррект 2011-02-16" xfId="1109"/>
    <cellStyle name="_1171-20.2007 ПО Смета № 10_1171-24.2006.2  смета № 7 трудозатр. (технология) _Смета ПИР 56Р Утутского м-р_Смета 124П184П 311Р403Р Приразломное коррект 2011-02-16 (2)" xfId="1110"/>
    <cellStyle name="_1171-20.2007 ПО Смета № 10_1171-24.2006.2  смета № 7 трудозатр. (технология) _Смета ПИР 56Р Утутского м-р_Смета 124П184П 311Р403Р Приразломное коррект 2011-03-03 (2)" xfId="1111"/>
    <cellStyle name="_1171-20.2007 ПО Смета № 10_1171-24.2006.2  смета № 7 трудозатр. (технология) _Смета скважина № 3106Р Среднебалыкского месторождения (10)" xfId="1112"/>
    <cellStyle name="_1171-20.2007 ПО Смета № 10_1171-24.2006.2  смета № 7 трудозатр. (технология) _Сметы №1 1-2 2 " xfId="1113"/>
    <cellStyle name="_1171-20.2007 ПО Смета № 10_1171-24.2006.2  смета № 7 трудозатр. (технология) _Сметы №1 1-2 2  (version 3)" xfId="1114"/>
    <cellStyle name="_1171-20.2007 ПО Смета № 10_1171-24.2006.2  смета № 7 трудозатр. (технология) _Сметы №1 1-2 2  (version 3) (version 1)" xfId="1115"/>
    <cellStyle name="_1171-20.2007 ПО Смета № 10_1171-24.2006.2  смета № 7 трудозатр. (технология) _Сметы ЦППН-2.Оптимизация схемы подготовки нефти (корректировка)" xfId="1116"/>
    <cellStyle name="_1171-20.2007 ПО Смета № 10_1171-24.2006.2  смета № 7 трудозатр. (технология) _Сметы ЦППН-2.Оптимизация схемы подготовки нефти (корректировка) 2" xfId="1117"/>
    <cellStyle name="_1171-20.2007 ПО Смета № 10_1171-24.2006.2  смета № 7 трудозатр. (технология) _Сметы ЦППН-2.Оптимизация схемы подготовки нефти (корректировка) 3" xfId="1118"/>
    <cellStyle name="_1171-20.2007 ПО Смета № 10_1171-24.2006.2  смета № 7 трудозатр. (технология) _Сметы ЦППН-2.Оптимизация схемы подготовки нефти (корректировка)_403Р Приразломное" xfId="1119"/>
    <cellStyle name="_1171-20.2007 ПО Смета № 10_1171-24.2006.2  смета № 7 трудозатр. (технология) _Сметы ЦППН-2.Оптимизация схемы подготовки нефти (корректировка)_Копия Сметы Кусты Приразломного (Последняя смета 16.06.2011)" xfId="1120"/>
    <cellStyle name="_1171-20.2007 ПО Смета № 10_1171-24.2006.2  смета № 7 трудозатр. (технология) _Сметы ЦППН-2.Оптимизация схемы подготовки нефти (корректировка)_Сметы №1 1-2 2 " xfId="1121"/>
    <cellStyle name="_1171-20.2007 ПО Смета № 10_1171-24.2006.2  смета № 7 трудозатр. (технология) _Сметы ЦППН-2.Оптимизация схемы подготовки нефти (корректировка)_Сметы №1 1-2 2  (version 3)" xfId="1122"/>
    <cellStyle name="_1171-20.2007 ПО Смета № 10_1171-24.2006.2  смета № 7 трудозатр. (технология) _Сметы ЦППН-2.Оптимизация схемы подготовки нефти (корректировка)_Сметы №1 1-2 2  (version 3) (version 1)" xfId="1123"/>
    <cellStyle name="_1171-20.2007 ПО Смета № 10_1171-24.2006.2 1 ПС и сметы к дополнению 19 СНХП" xfId="1124"/>
    <cellStyle name="_1171-20.2007 ПО Смета № 10_1171-24.2006.2 1 ПС и сметы к дополнению 21 (Электропроект)" xfId="1125"/>
    <cellStyle name="_1171-20.2007 ПО Смета № 10_1171-24.2006.2 смета №1 НТЦ " xfId="1126"/>
    <cellStyle name="_1171-20.2007 ПО Смета № 10_1171-24.2006.2 смета №1 НТЦ _Выполнение программы ПИР 2011г." xfId="1127"/>
    <cellStyle name="_1171-20.2007 ПО Смета № 10_1171-24.2006.2 смета №1 НТЦ _Отчет" xfId="1128"/>
    <cellStyle name="_1171-20.2007 ПО Смета № 10_1171-24.2006.2 смета №1 НТЦ _ПИР" xfId="1129"/>
    <cellStyle name="_1171-20.2007 ПО Смета № 10_1171-24.2006.2 смета №1 НТЦ _ПИР из СУД" xfId="1130"/>
    <cellStyle name="_1171-20.2007 ПО Смета № 10_1171-24.2006.2 смета №1 НТЦ _ПИР на 29.07.2011" xfId="1131"/>
    <cellStyle name="_1171-20.2007 ПО Смета № 10_1171-24.2006.2 смета №1 НТЦ _План ПИР на 2011_по состоянию на 040811" xfId="1132"/>
    <cellStyle name="_1171-20.2007 ПО Смета № 10_1171-24.2006.2 смета №1 НТЦ _План ПИР на 2011_по состоянию на 110811" xfId="1133"/>
    <cellStyle name="_1171-20.2007 ПО Смета № 10_1171-24.2006.2 смета №1 НТЦ _План ПИР на 2011_по состоянию на 210711" xfId="1134"/>
    <cellStyle name="_1171-20.2007 ПО Смета № 10_1171-24.2006.2 смета №1 НТЦ _План ПИР на 2011_по состоянию на 280711" xfId="1135"/>
    <cellStyle name="_1171-20.2007 ПО Смета № 10_1171-24.2006.2 смета №1 НТЦ _План ПИР РН-НТЦ на 2011" xfId="1136"/>
    <cellStyle name="_1171-20.2007 ПО Смета № 10_1171-24.2006.2 смета №1 НТЦ _План ПИР РН-НТЦ на 2011_260111" xfId="1137"/>
    <cellStyle name="_1171-20.2007 ПО Смета № 10_1171-24.2006.2 смета №1 НТЦ _План ПИР РН-НТЦ на 2011_по состоянию на 020611" xfId="1138"/>
    <cellStyle name="_1171-20.2007 ПО Смета № 10_1171-24.2006.2 смета №1 НТЦ _План ПИР РН-НТЦ на 2011_по состоянию на 030311" xfId="1139"/>
    <cellStyle name="_1171-20.2007 ПО Смета № 10_1171-24.2006.2 смета №1 НТЦ _План ПИР РН-НТЦ на 2011_по состоянию на 050511" xfId="1140"/>
    <cellStyle name="_1171-20.2007 ПО Смета № 10_1171-24.2006.2 смета №1 НТЦ _План ПИР РН-НТЦ на 2011_по состоянию на 070411" xfId="1141"/>
    <cellStyle name="_1171-20.2007 ПО Смета № 10_1171-24.2006.2 смета №1 НТЦ _План ПИР РН-НТЦ на 2011_по состоянию на 080711" xfId="1142"/>
    <cellStyle name="_1171-20.2007 ПО Смета № 10_1171-24.2006.2 смета №1 НТЦ _План ПИР РН-НТЦ на 2011_по состоянию на 090611 (для отчета)" xfId="1143"/>
    <cellStyle name="_1171-20.2007 ПО Смета № 10_1171-24.2006.2 смета №1 НТЦ _План ПИР РН-НТЦ на 2011_по состоянию на 100311" xfId="1144"/>
    <cellStyle name="_1171-20.2007 ПО Смета № 10_1171-24.2006.2 смета №1 НТЦ _План ПИР РН-НТЦ на 2011_по состоянию на 120511" xfId="1145"/>
    <cellStyle name="_1171-20.2007 ПО Смета № 10_1171-24.2006.2 смета №1 НТЦ _План ПИР РН-НТЦ на 2011_по состоянию на 140411" xfId="1146"/>
    <cellStyle name="_1171-20.2007 ПО Смета № 10_1171-24.2006.2 смета №1 НТЦ _План ПИР РН-НТЦ на 2011_по состоянию на 140711" xfId="1147"/>
    <cellStyle name="_1171-20.2007 ПО Смета № 10_1171-24.2006.2 смета №1 НТЦ _План ПИР РН-НТЦ на 2011_по состоянию на 160211" xfId="1148"/>
    <cellStyle name="_1171-20.2007 ПО Смета № 10_1171-24.2006.2 смета №1 НТЦ _План ПИР РН-НТЦ на 2011_по состоянию на 160611 (с учетом данных от ДО)" xfId="1149"/>
    <cellStyle name="_1171-20.2007 ПО Смета № 10_1171-24.2006.2 смета №1 НТЦ _План ПИР РН-НТЦ на 2011_по состоянию на 170311" xfId="1150"/>
    <cellStyle name="_1171-20.2007 ПО Смета № 10_1171-24.2006.2 смета №1 НТЦ _План ПИР РН-НТЦ на 2011_по состоянию на 190511" xfId="1151"/>
    <cellStyle name="_1171-20.2007 ПО Смета № 10_1171-24.2006.2 смета №1 НТЦ _План ПИР РН-НТЦ на 2011_по состоянию на 210411" xfId="1152"/>
    <cellStyle name="_1171-20.2007 ПО Смета № 10_1171-24.2006.2 смета №1 НТЦ _План ПИР РН-НТЦ на 2011_по состоянию на 230611" xfId="1153"/>
    <cellStyle name="_1171-20.2007 ПО Смета № 10_1171-24.2006.2 смета №1 НТЦ _План ПИР РН-НТЦ на 2011_по состоянию на 240211" xfId="1154"/>
    <cellStyle name="_1171-20.2007 ПО Смета № 10_1171-24.2006.2 смета №1 НТЦ _План ПИР РН-НТЦ на 2011_по состоянию на 240311" xfId="1155"/>
    <cellStyle name="_1171-20.2007 ПО Смета № 10_1171-24.2006.2 смета №1 НТЦ _План ПИР РН-НТЦ на 2011_по состоянию на 260511" xfId="1156"/>
    <cellStyle name="_1171-20.2007 ПО Смета № 10_1171-24.2006.2 смета №1 НТЦ _План ПИР РН-НТЦ на 2011_по состоянию на 290411" xfId="1157"/>
    <cellStyle name="_1171-20.2007 ПО Смета № 10_1171-24.2006.2 смета №1 НТЦ _План ПИР РН-НТЦ на 2011_по состоянию на 300611" xfId="1158"/>
    <cellStyle name="_1171-20.2007 ПО Смета № 10_1171-24.2006.2 смета №1 НТЦ _План ПИР РН-НТЦ на 2011_по состоянию на 310311" xfId="1159"/>
    <cellStyle name="_1171-20.2007 ПО Смета № 10_1171-24.2006.2 смета №1 НТЦ _План-факт по договорам ПИР на 16 02 11 от ФЭО" xfId="1160"/>
    <cellStyle name="_1171-20.2007 ПО Смета № 10_1171-24.2006.2 смета №1 НТЦ _Проект плана 2011 г. (объекты)" xfId="1161"/>
    <cellStyle name="_1171-20.2007 ПО Смета № 10_1171-24.2006.2 смета №1 НТЦ _Свод" xfId="1162"/>
    <cellStyle name="_1171-20.2007 ПО Смета № 10_1171-24.2006.2 Смета к дополнен. 19 (коррект. по изменению технических параметров ППК)  " xfId="1163"/>
    <cellStyle name="_1171-20.2007 ПО Смета № 10_1171-24.2006.8  смета № 7 (суб.СНХП)" xfId="1164"/>
    <cellStyle name="_1171-20.2007 ПО Смета № 10_1171-24.2006.8  смета № 7 (суб.СНХП) 2" xfId="1165"/>
    <cellStyle name="_1171-20.2007 ПО Смета № 10_1171-24.2006.8  смета № 7 (суб.СНХП)_124П,184П, 311Р,403Р Приразломное" xfId="1166"/>
    <cellStyle name="_1171-20.2007 ПО Смета № 10_1171-24.2006.8  смета № 7 (суб.СНХП)_17506100408Д003 1ПС и смета к  д-с №3  ( 01.11.2011) " xfId="1167"/>
    <cellStyle name="_1171-20.2007 ПО Смета № 10_1171-24.2006.8  смета № 7 (суб.СНХП)_1750611-0007Д смета к доп. согл. №1 " xfId="1168"/>
    <cellStyle name="_1171-20.2007 ПО Смета № 10_1171-24.2006.8  смета № 7 (суб.СНХП)_1750611-0046Д смета №1 ИИР" xfId="1169"/>
    <cellStyle name="_1171-20.2007 ПО Смета № 10_1171-24.2006.8  смета № 7 (суб.СНХП)_1750611-0046Д смета №1 ИИР 2" xfId="1170"/>
    <cellStyle name="_1171-20.2007 ПО Смета № 10_1171-24.2006.8  смета № 7 (суб.СНХП)_1750611-0046Д смета №1 ИИР_2. 2337 график" xfId="1171"/>
    <cellStyle name="_1171-20.2007 ПО Смета № 10_1171-24.2006.8  смета № 7 (суб.СНХП)_1750611-0046Д смета №1 ИИР_2601 то, что планируем закрывать в январе дополнительно" xfId="1172"/>
    <cellStyle name="_1171-20.2007 ПО Смета № 10_1171-24.2006.8  смета № 7 (суб.СНХП)_1750611-0046Д смета №1 ИИР_л.2.3._2496_площ._для_оборудования_от_26.01.2012" xfId="1173"/>
    <cellStyle name="_1171-20.2007 ПО Смета № 10_1171-24.2006.8  смета № 7 (суб.СНХП)_1750611-0046Д смета №1 ИИР_Прил.2.3. 2496 площ. для оборудования от 14.12.2011" xfId="1174"/>
    <cellStyle name="_1171-20.2007 ПО Смета № 10_1171-24.2006.8  смета № 7 (суб.СНХП)_1750611-0046Д смета №1 ИИР_руба_+_Кусты_АСУ_ТП_АСУ_Э_ПС_ОС_ЗЗ_(4)" xfId="1175"/>
    <cellStyle name="_1171-20.2007 ПО Смета № 10_1171-24.2006.8  смета № 7 (суб.СНХП)_1750611-0088Д   Сводная 1ПС и  сметы корректир  06 04 2011" xfId="1176"/>
    <cellStyle name="_1171-20.2007 ПО Смета № 10_1171-24.2006.8  смета № 7 (суб.СНХП)_1750611-0088Д   Сводная 1ПС и  сметы корректир  06 04 2011 2" xfId="1177"/>
    <cellStyle name="_1171-20.2007 ПО Смета № 10_1171-24.2006.8  смета № 7 (суб.СНХП)_1750611-0088Д   Сводная 1ПС и  сметы корректир  06 04 2011_2. 2337 график" xfId="1178"/>
    <cellStyle name="_1171-20.2007 ПО Смета № 10_1171-24.2006.8  смета № 7 (суб.СНХП)_1750611-0088Д   Сводная 1ПС и  сметы корректир  06 04 2011_2601 то, что планируем закрывать в январе дополнительно" xfId="1179"/>
    <cellStyle name="_1171-20.2007 ПО Смета № 10_1171-24.2006.8  смета № 7 (суб.СНХП)_1750611-0088Д   Сводная 1ПС и  сметы корректир  06 04 2011_л.2.3._2496_площ._для_оборудования_от_26.01.2012" xfId="1180"/>
    <cellStyle name="_1171-20.2007 ПО Смета № 10_1171-24.2006.8  смета № 7 (суб.СНХП)_1750611-0088Д   Сводная 1ПС и  сметы корректир  06 04 2011_Прил.2.3. 2496 площ. для оборудования от 14.12.2011" xfId="1181"/>
    <cellStyle name="_1171-20.2007 ПО Смета № 10_1171-24.2006.8  смета № 7 (суб.СНХП)_1750611-0088Д   Сводная 1ПС и  сметы корректир  06 04 2011_руба_+_Кусты_АСУ_ТП_АСУ_Э_ПС_ОС_ЗЗ_(4)" xfId="1182"/>
    <cellStyle name="_1171-20.2007 ПО Смета № 10_1171-24.2006.8  смета № 7 (суб.СНХП)_1750611-0186Д 1ПС  к доп. согл. № 1  " xfId="1183"/>
    <cellStyle name="_1171-20.2007 ПО Смета № 10_1171-24.2006.8  смета № 7 (суб.СНХП)_1750611-0186Д 1ПС  к доп. соглашению № 1  " xfId="1184"/>
    <cellStyle name="_1171-20.2007 ПО Смета № 10_1171-24.2006.8  смета № 7 (суб.СНХП)_2024Р Правдинского" xfId="1185"/>
    <cellStyle name="_1171-20.2007 ПО Смета № 10_1171-24.2006.8  смета № 7 (суб.СНХП)_2572 Факел на ЮТМ АСУ ТП ПС ОС СОТ СС ЗЗ шкафы АСУ ТП" xfId="1186"/>
    <cellStyle name="_1171-20.2007 ПО Смета № 10_1171-24.2006.8  смета № 7 (суб.СНХП)_2601 то, что планируем закрывать в январе дополнительно" xfId="1187"/>
    <cellStyle name="_1171-20.2007 ПО Смета № 10_1171-24.2006.8  смета № 7 (суб.СНХП)_27р Салымского" xfId="1188"/>
    <cellStyle name="_1171-20.2007 ПО Смета № 10_1171-24.2006.8  смета № 7 (суб.СНХП)_3 ИЭИ (2)" xfId="1189"/>
    <cellStyle name="_1171-20.2007 ПО Смета № 10_1171-24.2006.8  смета № 7 (суб.СНХП)_522_1" xfId="1190"/>
    <cellStyle name="_1171-20.2007 ПО Смета № 10_1171-24.2006.8  смета № 7 (суб.СНХП)_522_1_1" xfId="1191"/>
    <cellStyle name="_1171-20.2007 ПО Смета № 10_1171-24.2006.8  смета № 7 (суб.СНХП)_522_1_Смета 124П,184П, 311Р,403Р Приразломное коррект 2011-02-16" xfId="1192"/>
    <cellStyle name="_1171-20.2007 ПО Смета № 10_1171-24.2006.8  смета № 7 (суб.СНХП)_522_1_Смета 124П184П 311Р403Р Приразломное коррект 2011-02-16 (2)" xfId="1193"/>
    <cellStyle name="_1171-20.2007 ПО Смета № 10_1171-24.2006.8  смета № 7 (суб.СНХП)_522_1_Смета 124П184П 311Р403Р Приразломное коррект 2011-03-03 (2)" xfId="1194"/>
    <cellStyle name="_1171-20.2007 ПО Смета № 10_1171-24.2006.8  смета № 7 (суб.СНХП)_524_1" xfId="1195"/>
    <cellStyle name="_1171-20.2007 ПО Смета № 10_1171-24.2006.8  смета № 7 (суб.СНХП)_Инжиниринг Чайво на осн. инжиниринга ПО2" xfId="1196"/>
    <cellStyle name="_1171-20.2007 ПО Смета № 10_1171-24.2006.8  смета № 7 (суб.СНХП)_Копия смета на 115" xfId="1197"/>
    <cellStyle name="_1171-20.2007 ПО Смета № 10_1171-24.2006.8  смета № 7 (суб.СНХП)_Копия Смета на инжиниринговые услуги (образец) (2)" xfId="1198"/>
    <cellStyle name="_1171-20.2007 ПО Смета № 10_1171-24.2006.8  смета № 7 (суб.СНХП)_Копия Сметы Кусты Приразломного (Последняя смета 16.06.2011)" xfId="1199"/>
    <cellStyle name="_1171-20.2007 ПО Смета № 10_1171-24.2006.8  смета № 7 (суб.СНХП)_Корректировка ППА ЦПС (средний верхний уровень сети)" xfId="1200"/>
    <cellStyle name="_1171-20.2007 ПО Смета № 10_1171-24.2006.8  смета № 7 (суб.СНХП)_КП_Смета (Бросовые работы) (version 2)" xfId="1201"/>
    <cellStyle name="_1171-20.2007 ПО Смета № 10_1171-24.2006.8  смета № 7 (суб.СНХП)_объемы гидро Карсовайское" xfId="1202"/>
    <cellStyle name="_1171-20.2007 ПО Смета № 10_1171-24.2006.8  смета № 7 (суб.СНХП)_объемы гидро Карсовайское_Инжиниринг Чайво на осн. инжиниринга ПО2" xfId="1203"/>
    <cellStyle name="_1171-20.2007 ПО Смета № 10_1171-24.2006.8  смета № 7 (суб.СНХП)_объемы гидро Карсовайское_Копия Смета на инжиниринговые услуги (образец) (2)" xfId="1204"/>
    <cellStyle name="_1171-20.2007 ПО Смета № 10_1171-24.2006.8  смета № 7 (суб.СНХП)_Прил 2 2_4  1982 17 3 УПТГ 1982 17 3 07 02 2012_ " xfId="1205"/>
    <cellStyle name="_1171-20.2007 ПО Смета № 10_1171-24.2006.8  смета № 7 (суб.СНХП)_Смета 124П,184П, 311Р,403Р Приразломное коррект 2011-02-16" xfId="1206"/>
    <cellStyle name="_1171-20.2007 ПО Смета № 10_1171-24.2006.8  смета № 7 (суб.СНХП)_Смета 124П184П 311Р403Р Приразломное коррект 2011-02-16 (2)" xfId="1207"/>
    <cellStyle name="_1171-20.2007 ПО Смета № 10_1171-24.2006.8  смета № 7 (суб.СНХП)_Смета 124П184П 311Р403Р Приразломное коррект 2011-03-03 (2)" xfId="1208"/>
    <cellStyle name="_1171-20.2007 ПО Смета № 10_1171-24.2006.8  смета № 7 (суб.СНХП)_Смета 2024Р ПравдинскогоПроверка" xfId="1209"/>
    <cellStyle name="_1171-20.2007 ПО Смета № 10_1171-24.2006.8  смета № 7 (суб.СНХП)_Смета 2024Р ПравдинскогоПроверка_Смета 124П,184П, 311Р,403Р Приразломное коррект 2011-02-16" xfId="1210"/>
    <cellStyle name="_1171-20.2007 ПО Смета № 10_1171-24.2006.8  смета № 7 (суб.СНХП)_Смета 2024Р ПравдинскогоПроверка_Смета 124П184П 311Р403Р Приразломное коррект 2011-02-16 (2)" xfId="1211"/>
    <cellStyle name="_1171-20.2007 ПО Смета № 10_1171-24.2006.8  смета № 7 (суб.СНХП)_Смета 2024Р ПравдинскогоПроверка_Смета 124П184П 311Р403Р Приразломное коррект 2011-03-03 (2)" xfId="1212"/>
    <cellStyle name="_1171-20.2007 ПО Смета № 10_1171-24.2006.8  смета № 7 (суб.СНХП)_Смета 2024Р ПравдинскогоПроверка2211.10" xfId="1213"/>
    <cellStyle name="_1171-20.2007 ПО Смета № 10_1171-24.2006.8  смета № 7 (суб.СНХП)_Смета 2024Р ПравдинскогоПроверка2211.10_Р № 3106Р Среднебалыкского месторождения(Замечания к ИИ) (2)" xfId="1214"/>
    <cellStyle name="_1171-20.2007 ПО Смета № 10_1171-24.2006.8  смета № 7 (суб.СНХП)_Смета 2024Р ПравдинскогоПроверка2211.10_Р № 3106Р Среднебалыкского месторождения(Замечания к ИИ) (2)_Смета скважина № 3106Р Среднебалыкского месторождения (10)" xfId="1215"/>
    <cellStyle name="_1171-20.2007 ПО Смета № 10_1171-24.2006.8  смета № 7 (суб.СНХП)_Смета 2024Р ПравдинскогоПроверка2211.10_Смета скважина № 3106Р Среднебалыкского месторождения (10)" xfId="1216"/>
    <cellStyle name="_1171-20.2007 ПО Смета № 10_1171-24.2006.8  смета № 7 (суб.СНХП)_Смета -образец  на инжиниринговые услуги (09.11.11)" xfId="1217"/>
    <cellStyle name="_1171-20.2007 ПО Смета № 10_1171-24.2006.8  смета № 7 (суб.СНХП)_Смета ПИР 56Р Утутского м-р" xfId="1218"/>
    <cellStyle name="_1171-20.2007 ПО Смета № 10_1171-24.2006.8  смета № 7 (суб.СНХП)_Смета ПИР 56Р Утутского м-р (2)" xfId="1219"/>
    <cellStyle name="_1171-20.2007 ПО Смета № 10_1171-24.2006.8  смета № 7 (суб.СНХП)_Смета ПИР 56Р Утутского м-р (2) 2" xfId="1220"/>
    <cellStyle name="_1171-20.2007 ПО Смета № 10_1171-24.2006.8  смета № 7 (суб.СНХП)_Смета ПИР 56Р Утутского м-р (2)_124П,184П, 311Р,403Р Приразломное" xfId="1221"/>
    <cellStyle name="_1171-20.2007 ПО Смета № 10_1171-24.2006.8  смета № 7 (суб.СНХП)_Смета ПИР 56Р Утутского м-р (2)_Копия Сметы Кусты Приразломного (Последняя смета 16.06.2011)" xfId="1222"/>
    <cellStyle name="_1171-20.2007 ПО Смета № 10_1171-24.2006.8  смета № 7 (суб.СНХП)_Смета ПИР 56Р Утутского м-р (2)_КП_Смета (Бросовые работы) (version 2)" xfId="1223"/>
    <cellStyle name="_1171-20.2007 ПО Смета № 10_1171-24.2006.8  смета № 7 (суб.СНХП)_Смета ПИР 56Р Утутского м-р (2)_Смета 124П,184П, 311Р,403Р Приразломное коррект 2011-02-16" xfId="1224"/>
    <cellStyle name="_1171-20.2007 ПО Смета № 10_1171-24.2006.8  смета № 7 (суб.СНХП)_Смета ПИР 56Р Утутского м-р (2)_Смета 124П184П 311Р403Р Приразломное коррект 2011-02-16 (2)" xfId="1225"/>
    <cellStyle name="_1171-20.2007 ПО Смета № 10_1171-24.2006.8  смета № 7 (суб.СНХП)_Смета ПИР 56Р Утутского м-р (2)_Смета 124П184П 311Р403Р Приразломное коррект 2011-03-03 (2)" xfId="1226"/>
    <cellStyle name="_1171-20.2007 ПО Смета № 10_1171-24.2006.8  смета № 7 (суб.СНХП)_Смета ПИР 56Р Утутского м-р (2)_Смета скважина № 3106Р Среднебалыкского месторождения (10)" xfId="1227"/>
    <cellStyle name="_1171-20.2007 ПО Смета № 10_1171-24.2006.8  смета № 7 (суб.СНХП)_Смета ПИР 56Р Утутского м-р (2)_Сметы №1 1-2 2 " xfId="1228"/>
    <cellStyle name="_1171-20.2007 ПО Смета № 10_1171-24.2006.8  смета № 7 (суб.СНХП)_Смета ПИР 56Р Утутского м-р (2)_Сметы №1 1-2 2  (version 3)" xfId="1229"/>
    <cellStyle name="_1171-20.2007 ПО Смета № 10_1171-24.2006.8  смета № 7 (суб.СНХП)_Смета ПИР 56Р Утутского м-р (2)_Сметы №1 1-2 2  (version 3) (version 1)" xfId="1230"/>
    <cellStyle name="_1171-20.2007 ПО Смета № 10_1171-24.2006.8  смета № 7 (суб.СНХП)_Смета ПИР 56Р Утутского м-р (2)_Сметы ЦППН-2.Оптимизация схемы подготовки нефти (корректировка)" xfId="1231"/>
    <cellStyle name="_1171-20.2007 ПО Смета № 10_1171-24.2006.8  смета № 7 (суб.СНХП)_Смета ПИР 56Р Утутского м-р (2)_Сметы ЦППН-2.Оптимизация схемы подготовки нефти (корректировка) 2" xfId="1232"/>
    <cellStyle name="_1171-20.2007 ПО Смета № 10_1171-24.2006.8  смета № 7 (суб.СНХП)_Смета ПИР 56Р Утутского м-р (2)_Сметы ЦППН-2.Оптимизация схемы подготовки нефти (корректировка) 3" xfId="1233"/>
    <cellStyle name="_1171-20.2007 ПО Смета № 10_1171-24.2006.8  смета № 7 (суб.СНХП)_Смета ПИР 56Р Утутского м-р (2)_Сметы ЦППН-2.Оптимизация схемы подготовки нефти (корректировка)_403Р Приразломное" xfId="1234"/>
    <cellStyle name="_1171-20.2007 ПО Смета № 10_1171-24.2006.8  смета № 7 (суб.СНХП)_Смета ПИР 56Р Утутского м-р (2)_Сметы ЦППН-2.Оптимизация схемы подготовки нефти (корректировка)_Копия Сметы Кусты Приразломного (Последняя смета 16.06.2011)" xfId="1235"/>
    <cellStyle name="_1171-20.2007 ПО Смета № 10_1171-24.2006.8  смета № 7 (суб.СНХП)_Смета ПИР 56Р Утутского м-р (2)_Сметы ЦППН-2.Оптимизация схемы подготовки нефти (корректировка)_Сметы №1 1-2 2 " xfId="1236"/>
    <cellStyle name="_1171-20.2007 ПО Смета № 10_1171-24.2006.8  смета № 7 (суб.СНХП)_Смета ПИР 56Р Утутского м-р (2)_Сметы ЦППН-2.Оптимизация схемы подготовки нефти (корректировка)_Сметы №1 1-2 2  (version 3)" xfId="1237"/>
    <cellStyle name="_1171-20.2007 ПО Смета № 10_1171-24.2006.8  смета № 7 (суб.СНХП)_Смета ПИР 56Р Утутского м-р (2)_Сметы ЦППН-2.Оптимизация схемы подготовки нефти (корректировка)_Сметы №1 1-2 2  (version 3) (version 1)" xfId="1238"/>
    <cellStyle name="_1171-20.2007 ПО Смета № 10_1171-24.2006.8  смета № 7 (суб.СНХП)_Смета ПИР 56Р Утутского м-р_Смета 124П,184П, 311Р,403Р Приразломное коррект 2011-02-16" xfId="1239"/>
    <cellStyle name="_1171-20.2007 ПО Смета № 10_1171-24.2006.8  смета № 7 (суб.СНХП)_Смета ПИР 56Р Утутского м-р_Смета 124П184П 311Р403Р Приразломное коррект 2011-02-16 (2)" xfId="1240"/>
    <cellStyle name="_1171-20.2007 ПО Смета № 10_1171-24.2006.8  смета № 7 (суб.СНХП)_Смета ПИР 56Р Утутского м-р_Смета 124П184П 311Р403Р Приразломное коррект 2011-03-03 (2)" xfId="1241"/>
    <cellStyle name="_1171-20.2007 ПО Смета № 10_1171-24.2006.8  смета № 7 (суб.СНХП)_Смета скважина № 3106Р Среднебалыкского месторождения (10)" xfId="1242"/>
    <cellStyle name="_1171-20.2007 ПО Смета № 10_1171-24.2006.8  смета № 7 (суб.СНХП)_Сметы №1 1-2 2 " xfId="1243"/>
    <cellStyle name="_1171-20.2007 ПО Смета № 10_1171-24.2006.8  смета № 7 (суб.СНХП)_Сметы №1 1-2 2  (version 3)" xfId="1244"/>
    <cellStyle name="_1171-20.2007 ПО Смета № 10_1171-24.2006.8  смета № 7 (суб.СНХП)_Сметы №1 1-2 2  (version 3) (version 1)" xfId="1245"/>
    <cellStyle name="_1171-20.2007 ПО Смета № 10_1171-24.2006.8  смета № 7 (суб.СНХП)_Сметы ЦППН-2.Оптимизация схемы подготовки нефти (корректировка)" xfId="1246"/>
    <cellStyle name="_1171-20.2007 ПО Смета № 10_1171-24.2006.8  смета № 7 (суб.СНХП)_Сметы ЦППН-2.Оптимизация схемы подготовки нефти (корректировка) 2" xfId="1247"/>
    <cellStyle name="_1171-20.2007 ПО Смета № 10_1171-24.2006.8  смета № 7 (суб.СНХП)_Сметы ЦППН-2.Оптимизация схемы подготовки нефти (корректировка) 3" xfId="1248"/>
    <cellStyle name="_1171-20.2007 ПО Смета № 10_1171-24.2006.8  смета № 7 (суб.СНХП)_Сметы ЦППН-2.Оптимизация схемы подготовки нефти (корректировка)_403Р Приразломное" xfId="1249"/>
    <cellStyle name="_1171-20.2007 ПО Смета № 10_1171-24.2006.8  смета № 7 (суб.СНХП)_Сметы ЦППН-2.Оптимизация схемы подготовки нефти (корректировка)_Копия Сметы Кусты Приразломного (Последняя смета 16.06.2011)" xfId="1250"/>
    <cellStyle name="_1171-20.2007 ПО Смета № 10_1171-24.2006.8  смета № 7 (суб.СНХП)_Сметы ЦППН-2.Оптимизация схемы подготовки нефти (корректировка)_Сметы №1 1-2 2 " xfId="1251"/>
    <cellStyle name="_1171-20.2007 ПО Смета № 10_1171-24.2006.8  смета № 7 (суб.СНХП)_Сметы ЦППН-2.Оптимизация схемы подготовки нефти (корректировка)_Сметы №1 1-2 2  (version 3)" xfId="1252"/>
    <cellStyle name="_1171-20.2007 ПО Смета № 10_1171-24.2006.8  смета № 7 (суб.СНХП)_Сметы ЦППН-2.Оптимизация схемы подготовки нефти (корректировка)_Сметы №1 1-2 2  (version 3) (version 1)" xfId="1253"/>
    <cellStyle name="_1171-20.2007 ПО Смета № 10_124П,184П, 311Р,403Р Приразломное (Бросовые)" xfId="1254"/>
    <cellStyle name="_1171-20.2007 ПО Смета № 10_1750608-0016Д 008 см. № 8 исп. к эт. 33.3 кал. плана  (НТЦ) " xfId="1255"/>
    <cellStyle name="_1171-20.2007 ПО Смета № 10_1750608-0016Д 008 см. № 8 исп. к эт. 33.3 кал. плана  (НТЦ)  2" xfId="1256"/>
    <cellStyle name="_1171-20.2007 ПО Смета № 10_1750608-0016Д 008 см. № 8 исп. к эт. 33.3 кал. плана  (НТЦ) _17506100408Д003 1ПС и смета к  д-с №3  ( 01.11.2011) " xfId="1257"/>
    <cellStyle name="_1171-20.2007 ПО Смета № 10_1750608-0016Д 008 см. № 8 исп. к эт. 33.3 кал. плана  (НТЦ) _1750611-0007Д смета к доп. согл. №1 " xfId="1258"/>
    <cellStyle name="_1171-20.2007 ПО Смета № 10_1750608-0016Д 008 см. № 8 исп. к эт. 33.3 кал. плана  (НТЦ) _1750611-0186Д 1ПС  к доп. согл. № 1  " xfId="1259"/>
    <cellStyle name="_1171-20.2007 ПО Смета № 10_1750608-0016Д 008 см. № 8 исп. к эт. 33.3 кал. плана  (НТЦ) _1750611-0186Д 1ПС  к доп. соглашению № 1  " xfId="1260"/>
    <cellStyle name="_1171-20.2007 ПО Смета № 10_1750608-0016Д 008 см. № 8 исп. к эт. 33.3 кал. плана  (НТЦ) _2. 2337 график" xfId="1261"/>
    <cellStyle name="_1171-20.2007 ПО Смета № 10_1750608-0016Д 008 см. № 8 исп. к эт. 33.3 кал. плана  (НТЦ) _2601 то, что планируем закрывать в январе дополнительно" xfId="1262"/>
    <cellStyle name="_1171-20.2007 ПО Смета № 10_1750608-0016Д 008 см. № 8 исп. к эт. 33.3 кал. плана  (НТЦ) _Выполнение программы ПИР 2011г." xfId="1263"/>
    <cellStyle name="_1171-20.2007 ПО Смета № 10_1750608-0016Д 008 см. № 8 исп. к эт. 33.3 кал. плана  (НТЦ) _Копия смета на 115" xfId="1264"/>
    <cellStyle name="_1171-20.2007 ПО Смета № 10_1750608-0016Д 008 см. № 8 исп. к эт. 33.3 кал. плана  (НТЦ) _Корректировка ППА ЦПС (средний верхний уровень сети)" xfId="1265"/>
    <cellStyle name="_1171-20.2007 ПО Смета № 10_1750608-0016Д 008 см. № 8 исп. к эт. 33.3 кал. плана  (НТЦ) _л.2.3._2496_площ._для_оборудования_от_26.01.2012" xfId="1266"/>
    <cellStyle name="_1171-20.2007 ПО Смета № 10_1750608-0016Д 008 см. № 8 исп. к эт. 33.3 кал. плана  (НТЦ) _Отчет" xfId="1267"/>
    <cellStyle name="_1171-20.2007 ПО Смета № 10_1750608-0016Д 008 см. № 8 исп. к эт. 33.3 кал. плана  (НТЦ) _ПИР" xfId="1268"/>
    <cellStyle name="_1171-20.2007 ПО Смета № 10_1750608-0016Д 008 см. № 8 исп. к эт. 33.3 кал. плана  (НТЦ) _ПИР из СУД" xfId="1269"/>
    <cellStyle name="_1171-20.2007 ПО Смета № 10_1750608-0016Д 008 см. № 8 исп. к эт. 33.3 кал. плана  (НТЦ) _ПИР на 29.07.2011" xfId="1270"/>
    <cellStyle name="_1171-20.2007 ПО Смета № 10_1750608-0016Д 008 см. № 8 исп. к эт. 33.3 кал. плана  (НТЦ) _План ПИР на 2011_по состоянию на 040811" xfId="1271"/>
    <cellStyle name="_1171-20.2007 ПО Смета № 10_1750608-0016Д 008 см. № 8 исп. к эт. 33.3 кал. плана  (НТЦ) _План ПИР на 2011_по состоянию на 110811" xfId="1272"/>
    <cellStyle name="_1171-20.2007 ПО Смета № 10_1750608-0016Д 008 см. № 8 исп. к эт. 33.3 кал. плана  (НТЦ) _План ПИР на 2011_по состоянию на 210711" xfId="1273"/>
    <cellStyle name="_1171-20.2007 ПО Смета № 10_1750608-0016Д 008 см. № 8 исп. к эт. 33.3 кал. плана  (НТЦ) _План ПИР на 2011_по состоянию на 280711" xfId="1274"/>
    <cellStyle name="_1171-20.2007 ПО Смета № 10_1750608-0016Д 008 см. № 8 исп. к эт. 33.3 кал. плана  (НТЦ) _План ПИР РН-НТЦ на 2011" xfId="1275"/>
    <cellStyle name="_1171-20.2007 ПО Смета № 10_1750608-0016Д 008 см. № 8 исп. к эт. 33.3 кал. плана  (НТЦ) _План ПИР РН-НТЦ на 2011_260111" xfId="1276"/>
    <cellStyle name="_1171-20.2007 ПО Смета № 10_1750608-0016Д 008 см. № 8 исп. к эт. 33.3 кал. плана  (НТЦ) _План ПИР РН-НТЦ на 2011_по состоянию на 020611" xfId="1277"/>
    <cellStyle name="_1171-20.2007 ПО Смета № 10_1750608-0016Д 008 см. № 8 исп. к эт. 33.3 кал. плана  (НТЦ) _План ПИР РН-НТЦ на 2011_по состоянию на 030311" xfId="1278"/>
    <cellStyle name="_1171-20.2007 ПО Смета № 10_1750608-0016Д 008 см. № 8 исп. к эт. 33.3 кал. плана  (НТЦ) _План ПИР РН-НТЦ на 2011_по состоянию на 050511" xfId="1279"/>
    <cellStyle name="_1171-20.2007 ПО Смета № 10_1750608-0016Д 008 см. № 8 исп. к эт. 33.3 кал. плана  (НТЦ) _План ПИР РН-НТЦ на 2011_по состоянию на 070411" xfId="1280"/>
    <cellStyle name="_1171-20.2007 ПО Смета № 10_1750608-0016Д 008 см. № 8 исп. к эт. 33.3 кал. плана  (НТЦ) _План ПИР РН-НТЦ на 2011_по состоянию на 080711" xfId="1281"/>
    <cellStyle name="_1171-20.2007 ПО Смета № 10_1750608-0016Д 008 см. № 8 исп. к эт. 33.3 кал. плана  (НТЦ) _План ПИР РН-НТЦ на 2011_по состоянию на 090611 (для отчета)" xfId="1282"/>
    <cellStyle name="_1171-20.2007 ПО Смета № 10_1750608-0016Д 008 см. № 8 исп. к эт. 33.3 кал. плана  (НТЦ) _План ПИР РН-НТЦ на 2011_по состоянию на 100311" xfId="1283"/>
    <cellStyle name="_1171-20.2007 ПО Смета № 10_1750608-0016Д 008 см. № 8 исп. к эт. 33.3 кал. плана  (НТЦ) _План ПИР РН-НТЦ на 2011_по состоянию на 120511" xfId="1284"/>
    <cellStyle name="_1171-20.2007 ПО Смета № 10_1750608-0016Д 008 см. № 8 исп. к эт. 33.3 кал. плана  (НТЦ) _План ПИР РН-НТЦ на 2011_по состоянию на 140411" xfId="1285"/>
    <cellStyle name="_1171-20.2007 ПО Смета № 10_1750608-0016Д 008 см. № 8 исп. к эт. 33.3 кал. плана  (НТЦ) _План ПИР РН-НТЦ на 2011_по состоянию на 140711" xfId="1286"/>
    <cellStyle name="_1171-20.2007 ПО Смета № 10_1750608-0016Д 008 см. № 8 исп. к эт. 33.3 кал. плана  (НТЦ) _План ПИР РН-НТЦ на 2011_по состоянию на 160211" xfId="1287"/>
    <cellStyle name="_1171-20.2007 ПО Смета № 10_1750608-0016Д 008 см. № 8 исп. к эт. 33.3 кал. плана  (НТЦ) _План ПИР РН-НТЦ на 2011_по состоянию на 160611 (с учетом данных от ДО)" xfId="1288"/>
    <cellStyle name="_1171-20.2007 ПО Смета № 10_1750608-0016Д 008 см. № 8 исп. к эт. 33.3 кал. плана  (НТЦ) _План ПИР РН-НТЦ на 2011_по состоянию на 170311" xfId="1289"/>
    <cellStyle name="_1171-20.2007 ПО Смета № 10_1750608-0016Д 008 см. № 8 исп. к эт. 33.3 кал. плана  (НТЦ) _План ПИР РН-НТЦ на 2011_по состоянию на 190511" xfId="1290"/>
    <cellStyle name="_1171-20.2007 ПО Смета № 10_1750608-0016Д 008 см. № 8 исп. к эт. 33.3 кал. плана  (НТЦ) _План ПИР РН-НТЦ на 2011_по состоянию на 210411" xfId="1291"/>
    <cellStyle name="_1171-20.2007 ПО Смета № 10_1750608-0016Д 008 см. № 8 исп. к эт. 33.3 кал. плана  (НТЦ) _План ПИР РН-НТЦ на 2011_по состоянию на 230611" xfId="1292"/>
    <cellStyle name="_1171-20.2007 ПО Смета № 10_1750608-0016Д 008 см. № 8 исп. к эт. 33.3 кал. плана  (НТЦ) _План ПИР РН-НТЦ на 2011_по состоянию на 240211" xfId="1293"/>
    <cellStyle name="_1171-20.2007 ПО Смета № 10_1750608-0016Д 008 см. № 8 исп. к эт. 33.3 кал. плана  (НТЦ) _План ПИР РН-НТЦ на 2011_по состоянию на 240311" xfId="1294"/>
    <cellStyle name="_1171-20.2007 ПО Смета № 10_1750608-0016Д 008 см. № 8 исп. к эт. 33.3 кал. плана  (НТЦ) _План ПИР РН-НТЦ на 2011_по состоянию на 260511" xfId="1295"/>
    <cellStyle name="_1171-20.2007 ПО Смета № 10_1750608-0016Д 008 см. № 8 исп. к эт. 33.3 кал. плана  (НТЦ) _План ПИР РН-НТЦ на 2011_по состоянию на 290411" xfId="1296"/>
    <cellStyle name="_1171-20.2007 ПО Смета № 10_1750608-0016Д 008 см. № 8 исп. к эт. 33.3 кал. плана  (НТЦ) _План ПИР РН-НТЦ на 2011_по состоянию на 300611" xfId="1297"/>
    <cellStyle name="_1171-20.2007 ПО Смета № 10_1750608-0016Д 008 см. № 8 исп. к эт. 33.3 кал. плана  (НТЦ) _План ПИР РН-НТЦ на 2011_по состоянию на 310311" xfId="1298"/>
    <cellStyle name="_1171-20.2007 ПО Смета № 10_1750608-0016Д 008 см. № 8 исп. к эт. 33.3 кал. плана  (НТЦ) _План-факт по договорам ПИР на 16 02 11 от ФЭО" xfId="1299"/>
    <cellStyle name="_1171-20.2007 ПО Смета № 10_1750608-0016Д 008 см. № 8 исп. к эт. 33.3 кал. плана  (НТЦ) _Прил 2 2_4  1982 17 3 УПТГ 1982 17 3 07 02 2012_ " xfId="1300"/>
    <cellStyle name="_1171-20.2007 ПО Смета № 10_1750608-0016Д 008 см. № 8 исп. к эт. 33.3 кал. плана  (НТЦ) _Прил.2.3. 2496 площ. для оборудования от 14.12.2011" xfId="1301"/>
    <cellStyle name="_1171-20.2007 ПО Смета № 10_1750608-0016Д 008 см. № 8 исп. к эт. 33.3 кал. плана  (НТЦ) _Проект плана 2011 г. (объекты)" xfId="1302"/>
    <cellStyle name="_1171-20.2007 ПО Смета № 10_1750608-0016Д 008 см. № 8 исп. к эт. 33.3 кал. плана  (НТЦ) _руба_+_Кусты_АСУ_ТП_АСУ_Э_ПС_ОС_ЗЗ_(4)" xfId="1303"/>
    <cellStyle name="_1171-20.2007 ПО Смета № 10_1750608-0016Д 008 см. № 8 исп. к эт. 33.3 кал. плана  (НТЦ) _Свод" xfId="1304"/>
    <cellStyle name="_1171-20.2007 ПО Смета № 10_1750608-0016Д 008 см. № 8 исп. к эт. 33.3 кал. плана  (НТЦ) _Смета на инжиниринговые услуги (образец)" xfId="1305"/>
    <cellStyle name="_1171-20.2007 ПО Смета № 10_1750608-0016Д 008 см. № 8 исп. к эт. 33.3 кал. плана  (НТЦ) _Смета на инжиниринговые услуги (образец)_Инжиниринг Чайво на осн. инжиниринга ПО2" xfId="1306"/>
    <cellStyle name="_1171-20.2007 ПО Смета № 10_1750608-0016Д 008 см. № 8 исп. к эт. 33.3 кал. плана  (НТЦ) _Смета -образец  на инжиниринговые услуги (09.11.11)" xfId="1307"/>
    <cellStyle name="_1171-20.2007 ПО Смета № 10_1750608-0297Д № 2  Принятые  заказчиком " xfId="1308"/>
    <cellStyle name="_1171-20.2007 ПО Смета № 10_1750608-0297Д № 2  Принятые  заказчиком  2" xfId="1309"/>
    <cellStyle name="_1171-20.2007 ПО Смета № 10_1750608-0297Д № 2  Принятые  заказчиком _124П,184П, 311Р,403Р Приразломное" xfId="1310"/>
    <cellStyle name="_1171-20.2007 ПО Смета № 10_1750608-0297Д № 2  Принятые  заказчиком _1750609-0363Д   смета на эксперт." xfId="1311"/>
    <cellStyle name="_1171-20.2007 ПО Смета № 10_1750608-0297Д № 2  Принятые  заказчиком _1750609-0363Д   смета на эксперт. 2" xfId="1312"/>
    <cellStyle name="_1171-20.2007 ПО Смета № 10_1750608-0297Д № 2  Принятые  заказчиком _1750609-0363Д   смета на эксперт._124П,184П, 311Р,403Р Приразломное" xfId="1313"/>
    <cellStyle name="_1171-20.2007 ПО Смета № 10_1750608-0297Д № 2  Принятые  заказчиком _1750609-0363Д   смета на эксперт._17506100408Д003 1ПС и смета к  д-с №3  ( 01.11.2011) " xfId="1314"/>
    <cellStyle name="_1171-20.2007 ПО Смета № 10_1750608-0297Д № 2  Принятые  заказчиком _1750609-0363Д   смета на эксперт._1750611-0007Д смета к доп. согл. №1 " xfId="1315"/>
    <cellStyle name="_1171-20.2007 ПО Смета № 10_1750608-0297Д № 2  Принятые  заказчиком _1750609-0363Д   смета на эксперт._1750611-0186Д 1ПС  к доп. согл. № 1  " xfId="1316"/>
    <cellStyle name="_1171-20.2007 ПО Смета № 10_1750608-0297Д № 2  Принятые  заказчиком _1750609-0363Д   смета на эксперт._1750611-0186Д 1ПС  к доп. соглашению № 1  " xfId="1317"/>
    <cellStyle name="_1171-20.2007 ПО Смета № 10_1750608-0297Д № 2  Принятые  заказчиком _1750609-0363Д   смета на эксперт._2572 Факел на ЮТМ АСУ ТП ПС ОС СОТ СС ЗЗ шкафы АСУ ТП" xfId="1318"/>
    <cellStyle name="_1171-20.2007 ПО Смета № 10_1750608-0297Д № 2  Принятые  заказчиком _1750609-0363Д   смета на эксперт._2601 то, что планируем закрывать в январе дополнительно" xfId="1319"/>
    <cellStyle name="_1171-20.2007 ПО Смета № 10_1750608-0297Д № 2  Принятые  заказчиком _1750609-0363Д   смета на эксперт._Инжиниринг Чайво на осн. инжиниринга ПО2" xfId="1320"/>
    <cellStyle name="_1171-20.2007 ПО Смета № 10_1750608-0297Д № 2  Принятые  заказчиком _1750609-0363Д   смета на эксперт._Копия смета на 115" xfId="1321"/>
    <cellStyle name="_1171-20.2007 ПО Смета № 10_1750608-0297Д № 2  Принятые  заказчиком _1750609-0363Д   смета на эксперт._Копия Смета на инжиниринговые услуги (образец) (2)" xfId="1322"/>
    <cellStyle name="_1171-20.2007 ПО Смета № 10_1750608-0297Д № 2  Принятые  заказчиком _1750609-0363Д   смета на эксперт._Копия Сметы Кусты Приразломного (Последняя смета 16.06.2011)" xfId="1323"/>
    <cellStyle name="_1171-20.2007 ПО Смета № 10_1750608-0297Д № 2  Принятые  заказчиком _1750609-0363Д   смета на эксперт._Корректировка ППА ЦПС (средний верхний уровень сети)" xfId="1324"/>
    <cellStyle name="_1171-20.2007 ПО Смета № 10_1750608-0297Д № 2  Принятые  заказчиком _1750609-0363Д   смета на эксперт._КП_Смета (Бросовые работы) (version 2)" xfId="1325"/>
    <cellStyle name="_1171-20.2007 ПО Смета № 10_1750608-0297Д № 2  Принятые  заказчиком _1750609-0363Д   смета на эксперт._Прил 2 2_4  1982 17 3 УПТГ 1982 17 3 07 02 2012_ " xfId="1326"/>
    <cellStyle name="_1171-20.2007 ПО Смета № 10_1750608-0297Д № 2  Принятые  заказчиком _1750609-0363Д   смета на эксперт._Смета 124П,184П, 311Р,403Р Приразломное коррект 2011-02-16" xfId="1327"/>
    <cellStyle name="_1171-20.2007 ПО Смета № 10_1750608-0297Д № 2  Принятые  заказчиком _1750609-0363Д   смета на эксперт._Смета 124П184П 311Р403Р Приразломное коррект 2011-02-16 (2)" xfId="1328"/>
    <cellStyle name="_1171-20.2007 ПО Смета № 10_1750608-0297Д № 2  Принятые  заказчиком _1750609-0363Д   смета на эксперт._Смета 124П184П 311Р403Р Приразломное коррект 2011-03-03 (2)" xfId="1329"/>
    <cellStyle name="_1171-20.2007 ПО Смета № 10_1750608-0297Д № 2  Принятые  заказчиком _1750609-0363Д   смета на эксперт._Смета -образец  на инжиниринговые услуги (09.11.11)" xfId="1330"/>
    <cellStyle name="_1171-20.2007 ПО Смета № 10_1750608-0297Д № 2  Принятые  заказчиком _1750609-0363Д   смета на эксперт._Смета скважина № 3106Р Среднебалыкского месторождения (10)" xfId="1331"/>
    <cellStyle name="_1171-20.2007 ПО Смета № 10_1750608-0297Д № 2  Принятые  заказчиком _1750609-0363Д   смета на эксперт._Сметы №1 1-2 2 " xfId="1332"/>
    <cellStyle name="_1171-20.2007 ПО Смета № 10_1750608-0297Д № 2  Принятые  заказчиком _1750609-0363Д   смета на эксперт._Сметы №1 1-2 2  (version 3)" xfId="1333"/>
    <cellStyle name="_1171-20.2007 ПО Смета № 10_1750608-0297Д № 2  Принятые  заказчиком _1750609-0363Д   смета на эксперт._Сметы №1 1-2 2  (version 3) (version 1)" xfId="1334"/>
    <cellStyle name="_1171-20.2007 ПО Смета № 10_1750608-0297Д № 2  Принятые  заказчиком _1750609-0363Д   смета на эксперт._Сметы ЦППН-2.Оптимизация схемы подготовки нефти (корректировка)" xfId="1335"/>
    <cellStyle name="_1171-20.2007 ПО Смета № 10_1750608-0297Д № 2  Принятые  заказчиком _1750609-0363Д   смета на эксперт._Сметы ЦППН-2.Оптимизация схемы подготовки нефти (корректировка) 2" xfId="1336"/>
    <cellStyle name="_1171-20.2007 ПО Смета № 10_1750608-0297Д № 2  Принятые  заказчиком _1750609-0363Д   смета на эксперт._Сметы ЦППН-2.Оптимизация схемы подготовки нефти (корректировка) 3" xfId="1337"/>
    <cellStyle name="_1171-20.2007 ПО Смета № 10_1750608-0297Д № 2  Принятые  заказчиком _1750609-0363Д   смета на эксперт._Сметы ЦППН-2.Оптимизация схемы подготовки нефти (корректировка)_403Р Приразломное" xfId="1338"/>
    <cellStyle name="_1171-20.2007 ПО Смета № 10_1750608-0297Д № 2  Принятые  заказчиком _1750609-0363Д   смета на эксперт._Сметы ЦППН-2.Оптимизация схемы подготовки нефти (корректировка)_Копия Сметы Кусты Приразломного (Последняя смета 16.06.2011)" xfId="1339"/>
    <cellStyle name="_1171-20.2007 ПО Смета № 10_1750608-0297Д № 2  Принятые  заказчиком _1750609-0363Д   смета на эксперт._Сметы ЦППН-2.Оптимизация схемы подготовки нефти (корректировка)_Сметы №1 1-2 2 " xfId="1340"/>
    <cellStyle name="_1171-20.2007 ПО Смета № 10_1750608-0297Д № 2  Принятые  заказчиком _1750609-0363Д   смета на эксперт._Сметы ЦППН-2.Оптимизация схемы подготовки нефти (корректировка)_Сметы №1 1-2 2  (version 3)" xfId="1341"/>
    <cellStyle name="_1171-20.2007 ПО Смета № 10_1750608-0297Д № 2  Принятые  заказчиком _1750609-0363Д   смета на эксперт._Сметы ЦППН-2.Оптимизация схемы подготовки нефти (корректировка)_Сметы №1 1-2 2  (version 3) (version 1)" xfId="1342"/>
    <cellStyle name="_1171-20.2007 ПО Смета № 10_1750608-0297Д № 2  Принятые  заказчиком _1750609-0363Д  смета № 5  (экспертиза)  " xfId="1343"/>
    <cellStyle name="_1171-20.2007 ПО Смета № 10_1750608-0297Д № 2  Принятые  заказчиком _1750609-0363Д  смета № 5  (экспертиза)   2" xfId="1344"/>
    <cellStyle name="_1171-20.2007 ПО Смета № 10_1750608-0297Д № 2  Принятые  заказчиком _1750609-0363Д  смета № 5  (экспертиза)  _124П,184П, 311Р,403Р Приразломное" xfId="1345"/>
    <cellStyle name="_1171-20.2007 ПО Смета № 10_1750608-0297Д № 2  Принятые  заказчиком _1750609-0363Д  смета № 5  (экспертиза)  _17506100408Д003 1ПС и смета к  д-с №3  ( 01.11.2011) " xfId="1346"/>
    <cellStyle name="_1171-20.2007 ПО Смета № 10_1750608-0297Д № 2  Принятые  заказчиком _1750609-0363Д  смета № 5  (экспертиза)  _1750611-0007Д смета к доп. согл. №1 " xfId="1347"/>
    <cellStyle name="_1171-20.2007 ПО Смета № 10_1750608-0297Д № 2  Принятые  заказчиком _1750609-0363Д  смета № 5  (экспертиза)  _1750611-0186Д 1ПС  к доп. согл. № 1  " xfId="1348"/>
    <cellStyle name="_1171-20.2007 ПО Смета № 10_1750608-0297Д № 2  Принятые  заказчиком _1750609-0363Д  смета № 5  (экспертиза)  _1750611-0186Д 1ПС  к доп. соглашению № 1  " xfId="1349"/>
    <cellStyle name="_1171-20.2007 ПО Смета № 10_1750608-0297Д № 2  Принятые  заказчиком _1750609-0363Д  смета № 5  (экспертиза)  _2572 Факел на ЮТМ АСУ ТП ПС ОС СОТ СС ЗЗ шкафы АСУ ТП" xfId="1350"/>
    <cellStyle name="_1171-20.2007 ПО Смета № 10_1750608-0297Д № 2  Принятые  заказчиком _1750609-0363Д  смета № 5  (экспертиза)  _2601 то, что планируем закрывать в январе дополнительно" xfId="1351"/>
    <cellStyle name="_1171-20.2007 ПО Смета № 10_1750608-0297Д № 2  Принятые  заказчиком _1750609-0363Д  смета № 5  (экспертиза)  _Выполнение программы ПИР 2011г." xfId="1352"/>
    <cellStyle name="_1171-20.2007 ПО Смета № 10_1750608-0297Д № 2  Принятые  заказчиком _1750609-0363Д  смета № 5  (экспертиза)  _Копия смета на 115" xfId="1353"/>
    <cellStyle name="_1171-20.2007 ПО Смета № 10_1750608-0297Д № 2  Принятые  заказчиком _1750609-0363Д  смета № 5  (экспертиза)  _Копия Сметы Кусты Приразломного (Последняя смета 16.06.2011)" xfId="1354"/>
    <cellStyle name="_1171-20.2007 ПО Смета № 10_1750608-0297Д № 2  Принятые  заказчиком _1750609-0363Д  смета № 5  (экспертиза)  _Корректировка ППА ЦПС (средний верхний уровень сети)" xfId="1355"/>
    <cellStyle name="_1171-20.2007 ПО Смета № 10_1750608-0297Д № 2  Принятые  заказчиком _1750609-0363Д  смета № 5  (экспертиза)  _КП_Смета (Бросовые работы) (version 2)" xfId="1356"/>
    <cellStyle name="_1171-20.2007 ПО Смета № 10_1750608-0297Д № 2  Принятые  заказчиком _1750609-0363Д  смета № 5  (экспертиза)  _Отчет" xfId="1357"/>
    <cellStyle name="_1171-20.2007 ПО Смета № 10_1750608-0297Д № 2  Принятые  заказчиком _1750609-0363Д  смета № 5  (экспертиза)  _ПИР" xfId="1358"/>
    <cellStyle name="_1171-20.2007 ПО Смета № 10_1750608-0297Д № 2  Принятые  заказчиком _1750609-0363Д  смета № 5  (экспертиза)  _ПИР из СУД" xfId="1359"/>
    <cellStyle name="_1171-20.2007 ПО Смета № 10_1750608-0297Д № 2  Принятые  заказчиком _1750609-0363Д  смета № 5  (экспертиза)  _ПИР на 29.07.2011" xfId="1360"/>
    <cellStyle name="_1171-20.2007 ПО Смета № 10_1750608-0297Д № 2  Принятые  заказчиком _1750609-0363Д  смета № 5  (экспертиза)  _План ПИР на 2011_по состоянию на 040811" xfId="1361"/>
    <cellStyle name="_1171-20.2007 ПО Смета № 10_1750608-0297Д № 2  Принятые  заказчиком _1750609-0363Д  смета № 5  (экспертиза)  _План ПИР на 2011_по состоянию на 110811" xfId="1362"/>
    <cellStyle name="_1171-20.2007 ПО Смета № 10_1750608-0297Д № 2  Принятые  заказчиком _1750609-0363Д  смета № 5  (экспертиза)  _План ПИР на 2011_по состоянию на 210711" xfId="1363"/>
    <cellStyle name="_1171-20.2007 ПО Смета № 10_1750608-0297Д № 2  Принятые  заказчиком _1750609-0363Д  смета № 5  (экспертиза)  _План ПИР на 2011_по состоянию на 280711" xfId="1364"/>
    <cellStyle name="_1171-20.2007 ПО Смета № 10_1750608-0297Д № 2  Принятые  заказчиком _1750609-0363Д  смета № 5  (экспертиза)  _План ПИР РН-НТЦ на 2011" xfId="1365"/>
    <cellStyle name="_1171-20.2007 ПО Смета № 10_1750608-0297Д № 2  Принятые  заказчиком _1750609-0363Д  смета № 5  (экспертиза)  _План ПИР РН-НТЦ на 2011_260111" xfId="1366"/>
    <cellStyle name="_1171-20.2007 ПО Смета № 10_1750608-0297Д № 2  Принятые  заказчиком _1750609-0363Д  смета № 5  (экспертиза)  _План ПИР РН-НТЦ на 2011_по состоянию на 020611" xfId="1367"/>
    <cellStyle name="_1171-20.2007 ПО Смета № 10_1750608-0297Д № 2  Принятые  заказчиком _1750609-0363Д  смета № 5  (экспертиза)  _План ПИР РН-НТЦ на 2011_по состоянию на 030311" xfId="1368"/>
    <cellStyle name="_1171-20.2007 ПО Смета № 10_1750608-0297Д № 2  Принятые  заказчиком _1750609-0363Д  смета № 5  (экспертиза)  _План ПИР РН-НТЦ на 2011_по состоянию на 050511" xfId="1369"/>
    <cellStyle name="_1171-20.2007 ПО Смета № 10_1750608-0297Д № 2  Принятые  заказчиком _1750609-0363Д  смета № 5  (экспертиза)  _План ПИР РН-НТЦ на 2011_по состоянию на 070411" xfId="1370"/>
    <cellStyle name="_1171-20.2007 ПО Смета № 10_1750608-0297Д № 2  Принятые  заказчиком _1750609-0363Д  смета № 5  (экспертиза)  _План ПИР РН-НТЦ на 2011_по состоянию на 080711" xfId="1371"/>
    <cellStyle name="_1171-20.2007 ПО Смета № 10_1750608-0297Д № 2  Принятые  заказчиком _1750609-0363Д  смета № 5  (экспертиза)  _План ПИР РН-НТЦ на 2011_по состоянию на 090611 (для отчета)" xfId="1372"/>
    <cellStyle name="_1171-20.2007 ПО Смета № 10_1750608-0297Д № 2  Принятые  заказчиком _1750609-0363Д  смета № 5  (экспертиза)  _План ПИР РН-НТЦ на 2011_по состоянию на 100311" xfId="1373"/>
    <cellStyle name="_1171-20.2007 ПО Смета № 10_1750608-0297Д № 2  Принятые  заказчиком _1750609-0363Д  смета № 5  (экспертиза)  _План ПИР РН-НТЦ на 2011_по состоянию на 120511" xfId="1374"/>
    <cellStyle name="_1171-20.2007 ПО Смета № 10_1750608-0297Д № 2  Принятые  заказчиком _1750609-0363Д  смета № 5  (экспертиза)  _План ПИР РН-НТЦ на 2011_по состоянию на 140411" xfId="1375"/>
    <cellStyle name="_1171-20.2007 ПО Смета № 10_1750608-0297Д № 2  Принятые  заказчиком _1750609-0363Д  смета № 5  (экспертиза)  _План ПИР РН-НТЦ на 2011_по состоянию на 140711" xfId="1376"/>
    <cellStyle name="_1171-20.2007 ПО Смета № 10_1750608-0297Д № 2  Принятые  заказчиком _1750609-0363Д  смета № 5  (экспертиза)  _План ПИР РН-НТЦ на 2011_по состоянию на 160211" xfId="1377"/>
    <cellStyle name="_1171-20.2007 ПО Смета № 10_1750608-0297Д № 2  Принятые  заказчиком _1750609-0363Д  смета № 5  (экспертиза)  _План ПИР РН-НТЦ на 2011_по состоянию на 160611 (с учетом данных от ДО)" xfId="1378"/>
    <cellStyle name="_1171-20.2007 ПО Смета № 10_1750608-0297Д № 2  Принятые  заказчиком _1750609-0363Д  смета № 5  (экспертиза)  _План ПИР РН-НТЦ на 2011_по состоянию на 170311" xfId="1379"/>
    <cellStyle name="_1171-20.2007 ПО Смета № 10_1750608-0297Д № 2  Принятые  заказчиком _1750609-0363Д  смета № 5  (экспертиза)  _План ПИР РН-НТЦ на 2011_по состоянию на 190511" xfId="1380"/>
    <cellStyle name="_1171-20.2007 ПО Смета № 10_1750608-0297Д № 2  Принятые  заказчиком _1750609-0363Д  смета № 5  (экспертиза)  _План ПИР РН-НТЦ на 2011_по состоянию на 210411" xfId="1381"/>
    <cellStyle name="_1171-20.2007 ПО Смета № 10_1750608-0297Д № 2  Принятые  заказчиком _1750609-0363Д  смета № 5  (экспертиза)  _План ПИР РН-НТЦ на 2011_по состоянию на 230611" xfId="1382"/>
    <cellStyle name="_1171-20.2007 ПО Смета № 10_1750608-0297Д № 2  Принятые  заказчиком _1750609-0363Д  смета № 5  (экспертиза)  _План ПИР РН-НТЦ на 2011_по состоянию на 240211" xfId="1383"/>
    <cellStyle name="_1171-20.2007 ПО Смета № 10_1750608-0297Д № 2  Принятые  заказчиком _1750609-0363Д  смета № 5  (экспертиза)  _План ПИР РН-НТЦ на 2011_по состоянию на 240311" xfId="1384"/>
    <cellStyle name="_1171-20.2007 ПО Смета № 10_1750608-0297Д № 2  Принятые  заказчиком _1750609-0363Д  смета № 5  (экспертиза)  _План ПИР РН-НТЦ на 2011_по состоянию на 260511" xfId="1385"/>
    <cellStyle name="_1171-20.2007 ПО Смета № 10_1750608-0297Д № 2  Принятые  заказчиком _1750609-0363Д  смета № 5  (экспертиза)  _План ПИР РН-НТЦ на 2011_по состоянию на 290411" xfId="1386"/>
    <cellStyle name="_1171-20.2007 ПО Смета № 10_1750608-0297Д № 2  Принятые  заказчиком _1750609-0363Д  смета № 5  (экспертиза)  _План ПИР РН-НТЦ на 2011_по состоянию на 300611" xfId="1387"/>
    <cellStyle name="_1171-20.2007 ПО Смета № 10_1750608-0297Д № 2  Принятые  заказчиком _1750609-0363Д  смета № 5  (экспертиза)  _План ПИР РН-НТЦ на 2011_по состоянию на 310311" xfId="1388"/>
    <cellStyle name="_1171-20.2007 ПО Смета № 10_1750608-0297Д № 2  Принятые  заказчиком _1750609-0363Д  смета № 5  (экспертиза)  _План-факт по договорам ПИР на 16 02 11 от ФЭО" xfId="1389"/>
    <cellStyle name="_1171-20.2007 ПО Смета № 10_1750608-0297Д № 2  Принятые  заказчиком _1750609-0363Д  смета № 5  (экспертиза)  _Прил 2 2_4  1982 17 3 УПТГ 1982 17 3 07 02 2012_ " xfId="1390"/>
    <cellStyle name="_1171-20.2007 ПО Смета № 10_1750608-0297Д № 2  Принятые  заказчиком _1750609-0363Д  смета № 5  (экспертиза)  _Проект плана 2011 г. (объекты)" xfId="1391"/>
    <cellStyle name="_1171-20.2007 ПО Смета № 10_1750608-0297Д № 2  Принятые  заказчиком _1750609-0363Д  смета № 5  (экспертиза)  _Свод" xfId="1392"/>
    <cellStyle name="_1171-20.2007 ПО Смета № 10_1750608-0297Д № 2  Принятые  заказчиком _1750609-0363Д  смета № 5  (экспертиза)  _Смета 124П,184П, 311Р,403Р Приразломное коррект 2011-02-16" xfId="1393"/>
    <cellStyle name="_1171-20.2007 ПО Смета № 10_1750608-0297Д № 2  Принятые  заказчиком _1750609-0363Д  смета № 5  (экспертиза)  _Смета 124П184П 311Р403Р Приразломное коррект 2011-02-16 (2)" xfId="1394"/>
    <cellStyle name="_1171-20.2007 ПО Смета № 10_1750608-0297Д № 2  Принятые  заказчиком _1750609-0363Д  смета № 5  (экспертиза)  _Смета 124П184П 311Р403Р Приразломное коррект 2011-03-03 (2)" xfId="1395"/>
    <cellStyle name="_1171-20.2007 ПО Смета № 10_1750608-0297Д № 2  Принятые  заказчиком _1750609-0363Д  смета № 5  (экспертиза)  _Смета на инжиниринговые услуги (образец)" xfId="1396"/>
    <cellStyle name="_1171-20.2007 ПО Смета № 10_1750608-0297Д № 2  Принятые  заказчиком _1750609-0363Д  смета № 5  (экспертиза)  _Смета на инжиниринговые услуги (образец)_Инжиниринг Чайво на осн. инжиниринга ПО2" xfId="1397"/>
    <cellStyle name="_1171-20.2007 ПО Смета № 10_1750608-0297Д № 2  Принятые  заказчиком _1750609-0363Д  смета № 5  (экспертиза)  _Смета -образец  на инжиниринговые услуги (09.11.11)" xfId="1398"/>
    <cellStyle name="_1171-20.2007 ПО Смета № 10_1750608-0297Д № 2  Принятые  заказчиком _1750609-0363Д  смета № 5  (экспертиза)  _Смета скважина № 3106Р Среднебалыкского месторождения (10)" xfId="1399"/>
    <cellStyle name="_1171-20.2007 ПО Смета № 10_1750608-0297Д № 2  Принятые  заказчиком _1750609-0363Д  смета № 5  (экспертиза)  _Сметы №1 1-2 2 " xfId="1400"/>
    <cellStyle name="_1171-20.2007 ПО Смета № 10_1750608-0297Д № 2  Принятые  заказчиком _1750609-0363Д  смета № 5  (экспертиза)  _Сметы №1 1-2 2  (version 3)" xfId="1401"/>
    <cellStyle name="_1171-20.2007 ПО Смета № 10_1750608-0297Д № 2  Принятые  заказчиком _1750609-0363Д  смета № 5  (экспертиза)  _Сметы №1 1-2 2  (version 3) (version 1)" xfId="1402"/>
    <cellStyle name="_1171-20.2007 ПО Смета № 10_1750608-0297Д № 2  Принятые  заказчиком _1750609-0363Д  смета № 5  (экспертиза)  _Сметы ЦППН-2.Оптимизация схемы подготовки нефти (корректировка)" xfId="1403"/>
    <cellStyle name="_1171-20.2007 ПО Смета № 10_1750608-0297Д № 2  Принятые  заказчиком _1750609-0363Д  смета № 5  (экспертиза)  _Сметы ЦППН-2.Оптимизация схемы подготовки нефти (корректировка) 2" xfId="1404"/>
    <cellStyle name="_1171-20.2007 ПО Смета № 10_1750608-0297Д № 2  Принятые  заказчиком _1750609-0363Д  смета № 5  (экспертиза)  _Сметы ЦППН-2.Оптимизация схемы подготовки нефти (корректировка) 3" xfId="1405"/>
    <cellStyle name="_1171-20.2007 ПО Смета № 10_1750608-0297Д № 2  Принятые  заказчиком _1750609-0363Д  смета № 5  (экспертиза)  _Сметы ЦППН-2.Оптимизация схемы подготовки нефти (корректировка)_403Р Приразломное" xfId="1406"/>
    <cellStyle name="_1171-20.2007 ПО Смета № 10_1750608-0297Д № 2  Принятые  заказчиком _1750609-0363Д  смета № 5  (экспертиза)  _Сметы ЦППН-2.Оптимизация схемы подготовки нефти (корректировка)_Копия Сметы Кусты Приразломного (Последняя смета 16.06.2011)" xfId="1407"/>
    <cellStyle name="_1171-20.2007 ПО Смета № 10_1750608-0297Д № 2  Принятые  заказчиком _1750609-0363Д  смета № 5  (экспертиза)  _Сметы ЦППН-2.Оптимизация схемы подготовки нефти (корректировка)_Сметы №1 1-2 2 " xfId="1408"/>
    <cellStyle name="_1171-20.2007 ПО Смета № 10_1750608-0297Д № 2  Принятые  заказчиком _1750609-0363Д  смета № 5  (экспертиза)  _Сметы ЦППН-2.Оптимизация схемы подготовки нефти (корректировка)_Сметы №1 1-2 2  (version 3)" xfId="1409"/>
    <cellStyle name="_1171-20.2007 ПО Смета № 10_1750608-0297Д № 2  Принятые  заказчиком _1750609-0363Д  смета № 5  (экспертиза)  _Сметы ЦППН-2.Оптимизация схемы подготовки нефти (корректировка)_Сметы №1 1-2 2  (version 3) (version 1)" xfId="1410"/>
    <cellStyle name="_1171-20.2007 ПО Смета № 10_1750608-0297Д № 2  Принятые  заказчиком _1750610-0033Д  смета  (экспертиза)" xfId="1411"/>
    <cellStyle name="_1171-20.2007 ПО Смета № 10_1750608-0297Д № 2  Принятые  заказчиком _1750610-0033Д  смета  (экспертиза) 2" xfId="1412"/>
    <cellStyle name="_1171-20.2007 ПО Смета № 10_1750608-0297Д № 2  Принятые  заказчиком _1750610-0033Д  смета  (экспертиза)_124П,184П, 311Р,403Р Приразломное" xfId="1413"/>
    <cellStyle name="_1171-20.2007 ПО Смета № 10_1750608-0297Д № 2  Принятые  заказчиком _1750610-0033Д  смета  (экспертиза)_17506100408Д003 1ПС и смета к  д-с №3  ( 01.11.2011) " xfId="1414"/>
    <cellStyle name="_1171-20.2007 ПО Смета № 10_1750608-0297Д № 2  Принятые  заказчиком _1750610-0033Д  смета  (экспертиза)_1750611-0007Д смета к доп. согл. №1 " xfId="1415"/>
    <cellStyle name="_1171-20.2007 ПО Смета № 10_1750608-0297Д № 2  Принятые  заказчиком _1750610-0033Д  смета  (экспертиза)_1750611-0186Д 1ПС  к доп. согл. № 1  " xfId="1416"/>
    <cellStyle name="_1171-20.2007 ПО Смета № 10_1750608-0297Д № 2  Принятые  заказчиком _1750610-0033Д  смета  (экспертиза)_1750611-0186Д 1ПС  к доп. соглашению № 1  " xfId="1417"/>
    <cellStyle name="_1171-20.2007 ПО Смета № 10_1750608-0297Д № 2  Принятые  заказчиком _1750610-0033Д  смета  (экспертиза)_2572 Факел на ЮТМ АСУ ТП ПС ОС СОТ СС ЗЗ шкафы АСУ ТП" xfId="1418"/>
    <cellStyle name="_1171-20.2007 ПО Смета № 10_1750608-0297Д № 2  Принятые  заказчиком _1750610-0033Д  смета  (экспертиза)_2601 то, что планируем закрывать в январе дополнительно" xfId="1419"/>
    <cellStyle name="_1171-20.2007 ПО Смета № 10_1750608-0297Д № 2  Принятые  заказчиком _1750610-0033Д  смета  (экспертиза)_Инжиниринг Чайво на осн. инжиниринга ПО2" xfId="1420"/>
    <cellStyle name="_1171-20.2007 ПО Смета № 10_1750608-0297Д № 2  Принятые  заказчиком _1750610-0033Д  смета  (экспертиза)_Копия смета на 115" xfId="1421"/>
    <cellStyle name="_1171-20.2007 ПО Смета № 10_1750608-0297Д № 2  Принятые  заказчиком _1750610-0033Д  смета  (экспертиза)_Копия Смета на инжиниринговые услуги (образец) (2)" xfId="1422"/>
    <cellStyle name="_1171-20.2007 ПО Смета № 10_1750608-0297Д № 2  Принятые  заказчиком _1750610-0033Д  смета  (экспертиза)_Копия Сметы Кусты Приразломного (Последняя смета 16.06.2011)" xfId="1423"/>
    <cellStyle name="_1171-20.2007 ПО Смета № 10_1750608-0297Д № 2  Принятые  заказчиком _1750610-0033Д  смета  (экспертиза)_Корректировка ППА ЦПС (средний верхний уровень сети)" xfId="1424"/>
    <cellStyle name="_1171-20.2007 ПО Смета № 10_1750608-0297Д № 2  Принятые  заказчиком _1750610-0033Д  смета  (экспертиза)_КП_Смета (Бросовые работы) (version 2)" xfId="1425"/>
    <cellStyle name="_1171-20.2007 ПО Смета № 10_1750608-0297Д № 2  Принятые  заказчиком _1750610-0033Д  смета  (экспертиза)_Прил 2 2_4  1982 17 3 УПТГ 1982 17 3 07 02 2012_ " xfId="1426"/>
    <cellStyle name="_1171-20.2007 ПО Смета № 10_1750608-0297Д № 2  Принятые  заказчиком _1750610-0033Д  смета  (экспертиза)_Смета 124П,184П, 311Р,403Р Приразломное коррект 2011-02-16" xfId="1427"/>
    <cellStyle name="_1171-20.2007 ПО Смета № 10_1750608-0297Д № 2  Принятые  заказчиком _1750610-0033Д  смета  (экспертиза)_Смета 124П184П 311Р403Р Приразломное коррект 2011-02-16 (2)" xfId="1428"/>
    <cellStyle name="_1171-20.2007 ПО Смета № 10_1750608-0297Д № 2  Принятые  заказчиком _1750610-0033Д  смета  (экспертиза)_Смета 124П184П 311Р403Р Приразломное коррект 2011-03-03 (2)" xfId="1429"/>
    <cellStyle name="_1171-20.2007 ПО Смета № 10_1750608-0297Д № 2  Принятые  заказчиком _1750610-0033Д  смета  (экспертиза)_Смета -образец  на инжиниринговые услуги (09.11.11)" xfId="1430"/>
    <cellStyle name="_1171-20.2007 ПО Смета № 10_1750608-0297Д № 2  Принятые  заказчиком _1750610-0033Д  смета  (экспертиза)_Смета скважина № 3106Р Среднебалыкского месторождения (10)" xfId="1431"/>
    <cellStyle name="_1171-20.2007 ПО Смета № 10_1750608-0297Д № 2  Принятые  заказчиком _1750610-0033Д  смета  (экспертиза)_Сметы №1 1-2 2 " xfId="1432"/>
    <cellStyle name="_1171-20.2007 ПО Смета № 10_1750608-0297Д № 2  Принятые  заказчиком _1750610-0033Д  смета  (экспертиза)_Сметы №1 1-2 2  (version 3)" xfId="1433"/>
    <cellStyle name="_1171-20.2007 ПО Смета № 10_1750608-0297Д № 2  Принятые  заказчиком _1750610-0033Д  смета  (экспертиза)_Сметы №1 1-2 2  (version 3) (version 1)" xfId="1434"/>
    <cellStyle name="_1171-20.2007 ПО Смета № 10_1750608-0297Д № 2  Принятые  заказчиком _1750610-0033Д  смета  (экспертиза)_Сметы ЦППН-2.Оптимизация схемы подготовки нефти (корректировка)" xfId="1435"/>
    <cellStyle name="_1171-20.2007 ПО Смета № 10_1750608-0297Д № 2  Принятые  заказчиком _1750610-0033Д  смета  (экспертиза)_Сметы ЦППН-2.Оптимизация схемы подготовки нефти (корректировка) 2" xfId="1436"/>
    <cellStyle name="_1171-20.2007 ПО Смета № 10_1750608-0297Д № 2  Принятые  заказчиком _1750610-0033Д  смета  (экспертиза)_Сметы ЦППН-2.Оптимизация схемы подготовки нефти (корректировка) 3" xfId="1437"/>
    <cellStyle name="_1171-20.2007 ПО Смета № 10_1750608-0297Д № 2  Принятые  заказчиком _1750610-0033Д  смета  (экспертиза)_Сметы ЦППН-2.Оптимизация схемы подготовки нефти (корректировка)_403Р Приразломное" xfId="1438"/>
    <cellStyle name="_1171-20.2007 ПО Смета № 10_1750608-0297Д № 2  Принятые  заказчиком _1750610-0033Д  смета  (экспертиза)_Сметы ЦППН-2.Оптимизация схемы подготовки нефти (корректировка)_Копия Сметы Кусты Приразломного (Последняя смета 16.06.2011)" xfId="1439"/>
    <cellStyle name="_1171-20.2007 ПО Смета № 10_1750608-0297Д № 2  Принятые  заказчиком _1750610-0033Д  смета  (экспертиза)_Сметы ЦППН-2.Оптимизация схемы подготовки нефти (корректировка)_Сметы №1 1-2 2 " xfId="1440"/>
    <cellStyle name="_1171-20.2007 ПО Смета № 10_1750608-0297Д № 2  Принятые  заказчиком _1750610-0033Д  смета  (экспертиза)_Сметы ЦППН-2.Оптимизация схемы подготовки нефти (корректировка)_Сметы №1 1-2 2  (version 3)" xfId="1441"/>
    <cellStyle name="_1171-20.2007 ПО Смета № 10_1750608-0297Д № 2  Принятые  заказчиком _1750610-0033Д  смета  (экспертиза)_Сметы ЦППН-2.Оптимизация схемы подготовки нефти (корректировка)_Сметы №1 1-2 2  (version 3) (version 1)" xfId="1442"/>
    <cellStyle name="_1171-20.2007 ПО Смета № 10_1750608-0297Д № 2  Принятые  заказчиком _1750610-0072Д011 1 ПС и сметы ГТЭС_Хасырей" xfId="1443"/>
    <cellStyle name="_1171-20.2007 ПО Смета № 10_1750608-0297Д № 2  Принятые  заказчиком _1750610-0072Д011 1 ПС и сметы ГТЭС_Хасырей_Инжиниринг Чайво на осн. инжиниринга ПО2" xfId="1444"/>
    <cellStyle name="_1171-20.2007 ПО Смета № 10_1750608-0297Д № 2  Принятые  заказчиком _1750610-0072Д011 1 ПС и сметы ГТЭС_Хасырей_Копия Смета на инжиниринговые услуги (образец) (2)" xfId="1445"/>
    <cellStyle name="_1171-20.2007 ПО Смета № 10_1750608-0297Д № 2  Принятые  заказчиком _17506100408Д003 1ПС и смета к  д-с №3  ( 01.11.2011) " xfId="1446"/>
    <cellStyle name="_1171-20.2007 ПО Смета № 10_1750608-0297Д № 2  Принятые  заказчиком _1750611-0007Д смета к доп. согл. №1 " xfId="1447"/>
    <cellStyle name="_1171-20.2007 ПО Смета № 10_1750608-0297Д № 2  Принятые  заказчиком _1750611-0046Д смета №1 ИИР" xfId="1448"/>
    <cellStyle name="_1171-20.2007 ПО Смета № 10_1750608-0297Д № 2  Принятые  заказчиком _1750611-0046Д смета №1 ИИР 2" xfId="1449"/>
    <cellStyle name="_1171-20.2007 ПО Смета № 10_1750608-0297Д № 2  Принятые  заказчиком _1750611-0046Д смета №1 ИИР_2. 2337 график" xfId="1450"/>
    <cellStyle name="_1171-20.2007 ПО Смета № 10_1750608-0297Д № 2  Принятые  заказчиком _1750611-0046Д смета №1 ИИР_2601 то, что планируем закрывать в январе дополнительно" xfId="1451"/>
    <cellStyle name="_1171-20.2007 ПО Смета № 10_1750608-0297Д № 2  Принятые  заказчиком _1750611-0046Д смета №1 ИИР_л.2.3._2496_площ._для_оборудования_от_26.01.2012" xfId="1452"/>
    <cellStyle name="_1171-20.2007 ПО Смета № 10_1750608-0297Д № 2  Принятые  заказчиком _1750611-0046Д смета №1 ИИР_Прил.2.3. 2496 площ. для оборудования от 14.12.2011" xfId="1453"/>
    <cellStyle name="_1171-20.2007 ПО Смета № 10_1750608-0297Д № 2  Принятые  заказчиком _1750611-0046Д смета №1 ИИР_руба_+_Кусты_АСУ_ТП_АСУ_Э_ПС_ОС_ЗЗ_(4)" xfId="1454"/>
    <cellStyle name="_1171-20.2007 ПО Смета № 10_1750608-0297Д № 2  Принятые  заказчиком _1750611-0088Д   Сводная 1ПС и  сметы корректир  06 04 2011" xfId="1455"/>
    <cellStyle name="_1171-20.2007 ПО Смета № 10_1750608-0297Д № 2  Принятые  заказчиком _1750611-0088Д   Сводная 1ПС и  сметы корректир  06 04 2011 2" xfId="1456"/>
    <cellStyle name="_1171-20.2007 ПО Смета № 10_1750608-0297Д № 2  Принятые  заказчиком _1750611-0088Д   Сводная 1ПС и  сметы корректир  06 04 2011_2. 2337 график" xfId="1457"/>
    <cellStyle name="_1171-20.2007 ПО Смета № 10_1750608-0297Д № 2  Принятые  заказчиком _1750611-0088Д   Сводная 1ПС и  сметы корректир  06 04 2011_2601 то, что планируем закрывать в январе дополнительно" xfId="1458"/>
    <cellStyle name="_1171-20.2007 ПО Смета № 10_1750608-0297Д № 2  Принятые  заказчиком _1750611-0088Д   Сводная 1ПС и  сметы корректир  06 04 2011_л.2.3._2496_площ._для_оборудования_от_26.01.2012" xfId="1459"/>
    <cellStyle name="_1171-20.2007 ПО Смета № 10_1750608-0297Д № 2  Принятые  заказчиком _1750611-0088Д   Сводная 1ПС и  сметы корректир  06 04 2011_Прил.2.3. 2496 площ. для оборудования от 14.12.2011" xfId="1460"/>
    <cellStyle name="_1171-20.2007 ПО Смета № 10_1750608-0297Д № 2  Принятые  заказчиком _1750611-0088Д   Сводная 1ПС и  сметы корректир  06 04 2011_руба_+_Кусты_АСУ_ТП_АСУ_Э_ПС_ОС_ЗЗ_(4)" xfId="1461"/>
    <cellStyle name="_1171-20.2007 ПО Смета № 10_1750608-0297Д № 2  Принятые  заказчиком _1750611-0186Д 1ПС  к доп. согл. № 1  " xfId="1462"/>
    <cellStyle name="_1171-20.2007 ПО Смета № 10_1750608-0297Д № 2  Принятые  заказчиком _1750611-0186Д 1ПС  к доп. соглашению № 1  " xfId="1463"/>
    <cellStyle name="_1171-20.2007 ПО Смета № 10_1750608-0297Д № 2  Принятые  заказчиком _2024Р Правдинского" xfId="1464"/>
    <cellStyle name="_1171-20.2007 ПО Смета № 10_1750608-0297Д № 2  Принятые  заказчиком _2572 Факел на ЮТМ АСУ ТП ПС ОС СОТ СС ЗЗ шкафы АСУ ТП" xfId="1465"/>
    <cellStyle name="_1171-20.2007 ПО Смета № 10_1750608-0297Д № 2  Принятые  заказчиком _2601 то, что планируем закрывать в январе дополнительно" xfId="1466"/>
    <cellStyle name="_1171-20.2007 ПО Смета № 10_1750608-0297Д № 2  Принятые  заказчиком _27р Салымского" xfId="1467"/>
    <cellStyle name="_1171-20.2007 ПО Смета № 10_1750608-0297Д № 2  Принятые  заказчиком _3 ИЭИ (2)" xfId="1468"/>
    <cellStyle name="_1171-20.2007 ПО Смета № 10_1750608-0297Д № 2  Принятые  заказчиком _522_1" xfId="1469"/>
    <cellStyle name="_1171-20.2007 ПО Смета № 10_1750608-0297Д № 2  Принятые  заказчиком _522_1_1" xfId="1470"/>
    <cellStyle name="_1171-20.2007 ПО Смета № 10_1750608-0297Д № 2  Принятые  заказчиком _522_1_Смета 124П,184П, 311Р,403Р Приразломное коррект 2011-02-16" xfId="1471"/>
    <cellStyle name="_1171-20.2007 ПО Смета № 10_1750608-0297Д № 2  Принятые  заказчиком _522_1_Смета 124П184П 311Р403Р Приразломное коррект 2011-02-16 (2)" xfId="1472"/>
    <cellStyle name="_1171-20.2007 ПО Смета № 10_1750608-0297Д № 2  Принятые  заказчиком _522_1_Смета 124П184П 311Р403Р Приразломное коррект 2011-03-03 (2)" xfId="1473"/>
    <cellStyle name="_1171-20.2007 ПО Смета № 10_1750608-0297Д № 2  Принятые  заказчиком _524_1" xfId="1474"/>
    <cellStyle name="_1171-20.2007 ПО Смета № 10_1750608-0297Д № 2  Принятые  заказчиком _Выполнение программы ПИР 2011г." xfId="1475"/>
    <cellStyle name="_1171-20.2007 ПО Смета № 10_1750608-0297Д № 2  Принятые  заказчиком _Геострой(1).Хасырей-компрессорная.откор  24 03 10" xfId="1476"/>
    <cellStyle name="_1171-20.2007 ПО Смета № 10_1750608-0297Д № 2  Принятые  заказчиком _Геострой(1).Хасырей-компрессорная.откор  24 03 10_Инжиниринг Чайво на осн. инжиниринга ПО2" xfId="1477"/>
    <cellStyle name="_1171-20.2007 ПО Смета № 10_1750608-0297Д № 2  Принятые  заказчиком _Геострой(1).Хасырей-компрессорная.откор  24 03 10_Копия Смета на инжиниринговые услуги (образец) (2)" xfId="1478"/>
    <cellStyle name="_1171-20.2007 ПО Смета № 10_1750608-0297Д № 2  Принятые  заказчиком _Копия смета на 115" xfId="1479"/>
    <cellStyle name="_1171-20.2007 ПО Смета № 10_1750608-0297Д № 2  Принятые  заказчиком _Копия Сметы Кусты Приразломного (Последняя смета 16.06.2011)" xfId="1480"/>
    <cellStyle name="_1171-20.2007 ПО Смета № 10_1750608-0297Д № 2  Принятые  заказчиком _Корректировка ППА ЦПС (средний верхний уровень сети)" xfId="1481"/>
    <cellStyle name="_1171-20.2007 ПО Смета № 10_1750608-0297Д № 2  Принятые  заказчиком _КП_Смета (Бросовые работы) (version 2)" xfId="1482"/>
    <cellStyle name="_1171-20.2007 ПО Смета № 10_1750608-0297Д № 2  Принятые  заказчиком _объемы гидро Карсовайское" xfId="1483"/>
    <cellStyle name="_1171-20.2007 ПО Смета № 10_1750608-0297Д № 2  Принятые  заказчиком _объемы гидро Карсовайское_Инжиниринг Чайво на осн. инжиниринга ПО2" xfId="1484"/>
    <cellStyle name="_1171-20.2007 ПО Смета № 10_1750608-0297Д № 2  Принятые  заказчиком _объемы гидро Карсовайское_Копия Смета на инжиниринговые услуги (образец) (2)" xfId="1485"/>
    <cellStyle name="_1171-20.2007 ПО Смета № 10_1750608-0297Д № 2  Принятые  заказчиком _Отчет" xfId="1486"/>
    <cellStyle name="_1171-20.2007 ПО Смета № 10_1750608-0297Д № 2  Принятые  заказчиком _ПИР" xfId="1487"/>
    <cellStyle name="_1171-20.2007 ПО Смета № 10_1750608-0297Д № 2  Принятые  заказчиком _ПИР из СУД" xfId="1488"/>
    <cellStyle name="_1171-20.2007 ПО Смета № 10_1750608-0297Д № 2  Принятые  заказчиком _ПИР на 29.07.2011" xfId="1489"/>
    <cellStyle name="_1171-20.2007 ПО Смета № 10_1750608-0297Д № 2  Принятые  заказчиком _План ПИР на 2011_по состоянию на 040811" xfId="1490"/>
    <cellStyle name="_1171-20.2007 ПО Смета № 10_1750608-0297Д № 2  Принятые  заказчиком _План ПИР на 2011_по состоянию на 110811" xfId="1491"/>
    <cellStyle name="_1171-20.2007 ПО Смета № 10_1750608-0297Д № 2  Принятые  заказчиком _План ПИР на 2011_по состоянию на 210711" xfId="1492"/>
    <cellStyle name="_1171-20.2007 ПО Смета № 10_1750608-0297Д № 2  Принятые  заказчиком _План ПИР на 2011_по состоянию на 280711" xfId="1493"/>
    <cellStyle name="_1171-20.2007 ПО Смета № 10_1750608-0297Д № 2  Принятые  заказчиком _План ПИР РН-НТЦ на 2011" xfId="1494"/>
    <cellStyle name="_1171-20.2007 ПО Смета № 10_1750608-0297Д № 2  Принятые  заказчиком _План ПИР РН-НТЦ на 2011_260111" xfId="1495"/>
    <cellStyle name="_1171-20.2007 ПО Смета № 10_1750608-0297Д № 2  Принятые  заказчиком _План ПИР РН-НТЦ на 2011_по состоянию на 020611" xfId="1496"/>
    <cellStyle name="_1171-20.2007 ПО Смета № 10_1750608-0297Д № 2  Принятые  заказчиком _План ПИР РН-НТЦ на 2011_по состоянию на 030311" xfId="1497"/>
    <cellStyle name="_1171-20.2007 ПО Смета № 10_1750608-0297Д № 2  Принятые  заказчиком _План ПИР РН-НТЦ на 2011_по состоянию на 050511" xfId="1498"/>
    <cellStyle name="_1171-20.2007 ПО Смета № 10_1750608-0297Д № 2  Принятые  заказчиком _План ПИР РН-НТЦ на 2011_по состоянию на 070411" xfId="1499"/>
    <cellStyle name="_1171-20.2007 ПО Смета № 10_1750608-0297Д № 2  Принятые  заказчиком _План ПИР РН-НТЦ на 2011_по состоянию на 080711" xfId="1500"/>
    <cellStyle name="_1171-20.2007 ПО Смета № 10_1750608-0297Д № 2  Принятые  заказчиком _План ПИР РН-НТЦ на 2011_по состоянию на 090611 (для отчета)" xfId="1501"/>
    <cellStyle name="_1171-20.2007 ПО Смета № 10_1750608-0297Д № 2  Принятые  заказчиком _План ПИР РН-НТЦ на 2011_по состоянию на 100311" xfId="1502"/>
    <cellStyle name="_1171-20.2007 ПО Смета № 10_1750608-0297Д № 2  Принятые  заказчиком _План ПИР РН-НТЦ на 2011_по состоянию на 120511" xfId="1503"/>
    <cellStyle name="_1171-20.2007 ПО Смета № 10_1750608-0297Д № 2  Принятые  заказчиком _План ПИР РН-НТЦ на 2011_по состоянию на 140411" xfId="1504"/>
    <cellStyle name="_1171-20.2007 ПО Смета № 10_1750608-0297Д № 2  Принятые  заказчиком _План ПИР РН-НТЦ на 2011_по состоянию на 140711" xfId="1505"/>
    <cellStyle name="_1171-20.2007 ПО Смета № 10_1750608-0297Д № 2  Принятые  заказчиком _План ПИР РН-НТЦ на 2011_по состоянию на 160211" xfId="1506"/>
    <cellStyle name="_1171-20.2007 ПО Смета № 10_1750608-0297Д № 2  Принятые  заказчиком _План ПИР РН-НТЦ на 2011_по состоянию на 160611 (с учетом данных от ДО)" xfId="1507"/>
    <cellStyle name="_1171-20.2007 ПО Смета № 10_1750608-0297Д № 2  Принятые  заказчиком _План ПИР РН-НТЦ на 2011_по состоянию на 170311" xfId="1508"/>
    <cellStyle name="_1171-20.2007 ПО Смета № 10_1750608-0297Д № 2  Принятые  заказчиком _План ПИР РН-НТЦ на 2011_по состоянию на 190511" xfId="1509"/>
    <cellStyle name="_1171-20.2007 ПО Смета № 10_1750608-0297Д № 2  Принятые  заказчиком _План ПИР РН-НТЦ на 2011_по состоянию на 210411" xfId="1510"/>
    <cellStyle name="_1171-20.2007 ПО Смета № 10_1750608-0297Д № 2  Принятые  заказчиком _План ПИР РН-НТЦ на 2011_по состоянию на 230611" xfId="1511"/>
    <cellStyle name="_1171-20.2007 ПО Смета № 10_1750608-0297Д № 2  Принятые  заказчиком _План ПИР РН-НТЦ на 2011_по состоянию на 240211" xfId="1512"/>
    <cellStyle name="_1171-20.2007 ПО Смета № 10_1750608-0297Д № 2  Принятые  заказчиком _План ПИР РН-НТЦ на 2011_по состоянию на 240311" xfId="1513"/>
    <cellStyle name="_1171-20.2007 ПО Смета № 10_1750608-0297Д № 2  Принятые  заказчиком _План ПИР РН-НТЦ на 2011_по состоянию на 260511" xfId="1514"/>
    <cellStyle name="_1171-20.2007 ПО Смета № 10_1750608-0297Д № 2  Принятые  заказчиком _План ПИР РН-НТЦ на 2011_по состоянию на 290411" xfId="1515"/>
    <cellStyle name="_1171-20.2007 ПО Смета № 10_1750608-0297Д № 2  Принятые  заказчиком _План ПИР РН-НТЦ на 2011_по состоянию на 300611" xfId="1516"/>
    <cellStyle name="_1171-20.2007 ПО Смета № 10_1750608-0297Д № 2  Принятые  заказчиком _План ПИР РН-НТЦ на 2011_по состоянию на 310311" xfId="1517"/>
    <cellStyle name="_1171-20.2007 ПО Смета № 10_1750608-0297Д № 2  Принятые  заказчиком _План-факт по договорам ПИР на 16 02 11 от ФЭО" xfId="1518"/>
    <cellStyle name="_1171-20.2007 ПО Смета № 10_1750608-0297Д № 2  Принятые  заказчиком _Прил 2 2_4  1982 17 3 УПТГ 1982 17 3 07 02 2012_ " xfId="1519"/>
    <cellStyle name="_1171-20.2007 ПО Смета № 10_1750608-0297Д № 2  Принятые  заказчиком _Проект плана 2011 г. (объекты)" xfId="1520"/>
    <cellStyle name="_1171-20.2007 ПО Смета № 10_1750608-0297Д № 2  Принятые  заказчиком _Свод" xfId="1521"/>
    <cellStyle name="_1171-20.2007 ПО Смета № 10_1750608-0297Д № 2  Принятые  заказчиком _Сводная с прилож. 1750610-0360Д (приложение №5)" xfId="1522"/>
    <cellStyle name="_1171-20.2007 ПО Смета № 10_1750608-0297Д № 2  Принятые  заказчиком _Смета 124П,184П, 311Р,403Р Приразломное коррект 2011-02-16" xfId="1523"/>
    <cellStyle name="_1171-20.2007 ПО Смета № 10_1750608-0297Д № 2  Принятые  заказчиком _Смета 124П184П 311Р403Р Приразломное коррект 2011-02-16 (2)" xfId="1524"/>
    <cellStyle name="_1171-20.2007 ПО Смета № 10_1750608-0297Д № 2  Принятые  заказчиком _Смета 124П184П 311Р403Р Приразломное коррект 2011-03-03 (2)" xfId="1525"/>
    <cellStyle name="_1171-20.2007 ПО Смета № 10_1750608-0297Д № 2  Принятые  заказчиком _Смета 2024Р ПравдинскогоПроверка" xfId="1526"/>
    <cellStyle name="_1171-20.2007 ПО Смета № 10_1750608-0297Д № 2  Принятые  заказчиком _Смета 2024Р ПравдинскогоПроверка_Смета 124П,184П, 311Р,403Р Приразломное коррект 2011-02-16" xfId="1527"/>
    <cellStyle name="_1171-20.2007 ПО Смета № 10_1750608-0297Д № 2  Принятые  заказчиком _Смета 2024Р ПравдинскогоПроверка_Смета 124П184П 311Р403Р Приразломное коррект 2011-02-16 (2)" xfId="1528"/>
    <cellStyle name="_1171-20.2007 ПО Смета № 10_1750608-0297Д № 2  Принятые  заказчиком _Смета 2024Р ПравдинскогоПроверка_Смета 124П184П 311Р403Р Приразломное коррект 2011-03-03 (2)" xfId="1529"/>
    <cellStyle name="_1171-20.2007 ПО Смета № 10_1750608-0297Д № 2  Принятые  заказчиком _Смета 2024Р ПравдинскогоПроверка2211.10" xfId="1530"/>
    <cellStyle name="_1171-20.2007 ПО Смета № 10_1750608-0297Д № 2  Принятые  заказчиком _Смета 2024Р ПравдинскогоПроверка2211.10_Р № 3106Р Среднебалыкского месторождения(Замечания к ИИ) (2)" xfId="1531"/>
    <cellStyle name="_1171-20.2007 ПО Смета № 10_1750608-0297Д № 2  Принятые  заказчиком _Смета 2024Р ПравдинскогоПроверка2211.10_Р № 3106Р Среднебалыкского месторождения(Замечания к ИИ) (2)_Смета скважина № 3106Р Среднебалыкского месторождения (10)" xfId="1532"/>
    <cellStyle name="_1171-20.2007 ПО Смета № 10_1750608-0297Д № 2  Принятые  заказчиком _Смета 2024Р ПравдинскогоПроверка2211.10_Смета скважина № 3106Р Среднебалыкского месторождения (10)" xfId="1533"/>
    <cellStyle name="_1171-20.2007 ПО Смета № 10_1750608-0297Д № 2  Принятые  заказчиком _Смета на инжиниринговые услуги (образец)" xfId="1534"/>
    <cellStyle name="_1171-20.2007 ПО Смета № 10_1750608-0297Д № 2  Принятые  заказчиком _Смета на инжиниринговые услуги (образец)_Инжиниринг Чайво на осн. инжиниринга ПО2" xfId="1535"/>
    <cellStyle name="_1171-20.2007 ПО Смета № 10_1750608-0297Д № 2  Принятые  заказчиком _Смета -образец  на инжиниринговые услуги (09.11.11)" xfId="1536"/>
    <cellStyle name="_1171-20.2007 ПО Смета № 10_1750608-0297Д № 2  Принятые  заказчиком _Смета ПИР 56Р Утутского м-р" xfId="1537"/>
    <cellStyle name="_1171-20.2007 ПО Смета № 10_1750608-0297Д № 2  Принятые  заказчиком _Смета ПИР 56Р Утутского м-р (2)" xfId="1538"/>
    <cellStyle name="_1171-20.2007 ПО Смета № 10_1750608-0297Д № 2  Принятые  заказчиком _Смета ПИР 56Р Утутского м-р (2) 2" xfId="1539"/>
    <cellStyle name="_1171-20.2007 ПО Смета № 10_1750608-0297Д № 2  Принятые  заказчиком _Смета ПИР 56Р Утутского м-р (2)_124П,184П, 311Р,403Р Приразломное" xfId="1540"/>
    <cellStyle name="_1171-20.2007 ПО Смета № 10_1750608-0297Д № 2  Принятые  заказчиком _Смета ПИР 56Р Утутского м-р (2)_Копия Сметы Кусты Приразломного (Последняя смета 16.06.2011)" xfId="1541"/>
    <cellStyle name="_1171-20.2007 ПО Смета № 10_1750608-0297Д № 2  Принятые  заказчиком _Смета ПИР 56Р Утутского м-р (2)_КП_Смета (Бросовые работы) (version 2)" xfId="1542"/>
    <cellStyle name="_1171-20.2007 ПО Смета № 10_1750608-0297Д № 2  Принятые  заказчиком _Смета ПИР 56Р Утутского м-р (2)_Смета 124П,184П, 311Р,403Р Приразломное коррект 2011-02-16" xfId="1543"/>
    <cellStyle name="_1171-20.2007 ПО Смета № 10_1750608-0297Д № 2  Принятые  заказчиком _Смета ПИР 56Р Утутского м-р (2)_Смета 124П184П 311Р403Р Приразломное коррект 2011-02-16 (2)" xfId="1544"/>
    <cellStyle name="_1171-20.2007 ПО Смета № 10_1750608-0297Д № 2  Принятые  заказчиком _Смета ПИР 56Р Утутского м-р (2)_Смета 124П184П 311Р403Р Приразломное коррект 2011-03-03 (2)" xfId="1545"/>
    <cellStyle name="_1171-20.2007 ПО Смета № 10_1750608-0297Д № 2  Принятые  заказчиком _Смета ПИР 56Р Утутского м-р (2)_Смета скважина № 3106Р Среднебалыкского месторождения (10)" xfId="1546"/>
    <cellStyle name="_1171-20.2007 ПО Смета № 10_1750608-0297Д № 2  Принятые  заказчиком _Смета ПИР 56Р Утутского м-р (2)_Сметы №1 1-2 2 " xfId="1547"/>
    <cellStyle name="_1171-20.2007 ПО Смета № 10_1750608-0297Д № 2  Принятые  заказчиком _Смета ПИР 56Р Утутского м-р (2)_Сметы №1 1-2 2  (version 3)" xfId="1548"/>
    <cellStyle name="_1171-20.2007 ПО Смета № 10_1750608-0297Д № 2  Принятые  заказчиком _Смета ПИР 56Р Утутского м-р (2)_Сметы №1 1-2 2  (version 3) (version 1)" xfId="1549"/>
    <cellStyle name="_1171-20.2007 ПО Смета № 10_1750608-0297Д № 2  Принятые  заказчиком _Смета ПИР 56Р Утутского м-р (2)_Сметы ЦППН-2.Оптимизация схемы подготовки нефти (корректировка)" xfId="1550"/>
    <cellStyle name="_1171-20.2007 ПО Смета № 10_1750608-0297Д № 2  Принятые  заказчиком _Смета ПИР 56Р Утутского м-р (2)_Сметы ЦППН-2.Оптимизация схемы подготовки нефти (корректировка) 2" xfId="1551"/>
    <cellStyle name="_1171-20.2007 ПО Смета № 10_1750608-0297Д № 2  Принятые  заказчиком _Смета ПИР 56Р Утутского м-р (2)_Сметы ЦППН-2.Оптимизация схемы подготовки нефти (корректировка) 3" xfId="1552"/>
    <cellStyle name="_1171-20.2007 ПО Смета № 10_1750608-0297Д № 2  Принятые  заказчиком _Смета ПИР 56Р Утутского м-р (2)_Сметы ЦППН-2.Оптимизация схемы подготовки нефти (корректировка)_403Р Приразломное" xfId="1553"/>
    <cellStyle name="_1171-20.2007 ПО Смета № 10_1750608-0297Д № 2  Принятые  заказчиком _Смета ПИР 56Р Утутского м-р (2)_Сметы ЦППН-2.Оптимизация схемы подготовки нефти (корректировка)_Копия Сметы Кусты Приразломного (Последняя смета 16.06.2011)" xfId="1554"/>
    <cellStyle name="_1171-20.2007 ПО Смета № 10_1750608-0297Д № 2  Принятые  заказчиком _Смета ПИР 56Р Утутского м-р (2)_Сметы ЦППН-2.Оптимизация схемы подготовки нефти (корректировка)_Сметы №1 1-2 2 " xfId="1555"/>
    <cellStyle name="_1171-20.2007 ПО Смета № 10_1750608-0297Д № 2  Принятые  заказчиком _Смета ПИР 56Р Утутского м-р (2)_Сметы ЦППН-2.Оптимизация схемы подготовки нефти (корректировка)_Сметы №1 1-2 2  (version 3)" xfId="1556"/>
    <cellStyle name="_1171-20.2007 ПО Смета № 10_1750608-0297Д № 2  Принятые  заказчиком _Смета ПИР 56Р Утутского м-р (2)_Сметы ЦППН-2.Оптимизация схемы подготовки нефти (корректировка)_Сметы №1 1-2 2  (version 3) (version 1)" xfId="1557"/>
    <cellStyle name="_1171-20.2007 ПО Смета № 10_1750608-0297Д № 2  Принятые  заказчиком _Смета ПИР 56Р Утутского м-р_Смета 124П,184П, 311Р,403Р Приразломное коррект 2011-02-16" xfId="1558"/>
    <cellStyle name="_1171-20.2007 ПО Смета № 10_1750608-0297Д № 2  Принятые  заказчиком _Смета ПИР 56Р Утутского м-р_Смета 124П184П 311Р403Р Приразломное коррект 2011-02-16 (2)" xfId="1559"/>
    <cellStyle name="_1171-20.2007 ПО Смета № 10_1750608-0297Д № 2  Принятые  заказчиком _Смета ПИР 56Р Утутского м-р_Смета 124П184П 311Р403Р Приразломное коррект 2011-03-03 (2)" xfId="1560"/>
    <cellStyle name="_1171-20.2007 ПО Смета № 10_1750608-0297Д № 2  Принятые  заказчиком _Смета скважина № 3106Р Среднебалыкского месторождения (10)" xfId="1561"/>
    <cellStyle name="_1171-20.2007 ПО Смета № 10_1750608-0297Д № 2  Принятые  заказчиком _Сметы №1 1-2 2 " xfId="1562"/>
    <cellStyle name="_1171-20.2007 ПО Смета № 10_1750608-0297Д № 2  Принятые  заказчиком _Сметы №1 1-2 2  (version 3)" xfId="1563"/>
    <cellStyle name="_1171-20.2007 ПО Смета № 10_1750608-0297Д № 2  Принятые  заказчиком _Сметы №1 1-2 2  (version 3) (version 1)" xfId="1564"/>
    <cellStyle name="_1171-20.2007 ПО Смета № 10_1750608-0297Д № 2  Принятые  заказчиком _Сметы ЦППН-2.Оптимизация схемы подготовки нефти (корректировка)" xfId="1565"/>
    <cellStyle name="_1171-20.2007 ПО Смета № 10_1750608-0297Д № 2  Принятые  заказчиком _Сметы ЦППН-2.Оптимизация схемы подготовки нефти (корректировка) 2" xfId="1566"/>
    <cellStyle name="_1171-20.2007 ПО Смета № 10_1750608-0297Д № 2  Принятые  заказчиком _Сметы ЦППН-2.Оптимизация схемы подготовки нефти (корректировка) 3" xfId="1567"/>
    <cellStyle name="_1171-20.2007 ПО Смета № 10_1750608-0297Д № 2  Принятые  заказчиком _Сметы ЦППН-2.Оптимизация схемы подготовки нефти (корректировка)_403Р Приразломное" xfId="1568"/>
    <cellStyle name="_1171-20.2007 ПО Смета № 10_1750608-0297Д № 2  Принятые  заказчиком _Сметы ЦППН-2.Оптимизация схемы подготовки нефти (корректировка)_Копия Сметы Кусты Приразломного (Последняя смета 16.06.2011)" xfId="1569"/>
    <cellStyle name="_1171-20.2007 ПО Смета № 10_1750608-0297Д № 2  Принятые  заказчиком _Сметы ЦППН-2.Оптимизация схемы подготовки нефти (корректировка)_Сметы №1 1-2 2 " xfId="1570"/>
    <cellStyle name="_1171-20.2007 ПО Смета № 10_1750608-0297Д № 2  Принятые  заказчиком _Сметы ЦППН-2.Оптимизация схемы подготовки нефти (корректировка)_Сметы №1 1-2 2  (version 3)" xfId="1571"/>
    <cellStyle name="_1171-20.2007 ПО Смета № 10_1750608-0297Д № 2  Принятые  заказчиком _Сметы ЦППН-2.Оптимизация схемы подготовки нефти (корректировка)_Сметы №1 1-2 2  (version 3) (version 1)" xfId="1572"/>
    <cellStyle name="_1171-20.2007 ПО Смета № 10_1750609-0019Д001  1ПС 05.04.09" xfId="1573"/>
    <cellStyle name="_1171-20.2007 ПО Смета № 10_1750609-0019Д001  1ПС 05.04.09 2" xfId="1574"/>
    <cellStyle name="_1171-20.2007 ПО Смета № 10_1750609-0019Д001  1ПС 05.04.09_124П,184П, 311Р,403Р Приразломное" xfId="1575"/>
    <cellStyle name="_1171-20.2007 ПО Смета № 10_1750609-0019Д001  1ПС 05.04.09_1750609-0363Д   смета на эксперт." xfId="1576"/>
    <cellStyle name="_1171-20.2007 ПО Смета № 10_1750609-0019Д001  1ПС 05.04.09_1750609-0363Д   смета на эксперт. 2" xfId="1577"/>
    <cellStyle name="_1171-20.2007 ПО Смета № 10_1750609-0019Д001  1ПС 05.04.09_1750609-0363Д   смета на эксперт._124П,184П, 311Р,403Р Приразломное" xfId="1578"/>
    <cellStyle name="_1171-20.2007 ПО Смета № 10_1750609-0019Д001  1ПС 05.04.09_1750609-0363Д   смета на эксперт._17506100408Д003 1ПС и смета к  д-с №3  ( 01.11.2011) " xfId="1579"/>
    <cellStyle name="_1171-20.2007 ПО Смета № 10_1750609-0019Д001  1ПС 05.04.09_1750609-0363Д   смета на эксперт._1750611-0007Д смета к доп. согл. №1 " xfId="1580"/>
    <cellStyle name="_1171-20.2007 ПО Смета № 10_1750609-0019Д001  1ПС 05.04.09_1750609-0363Д   смета на эксперт._1750611-0186Д 1ПС  к доп. согл. № 1  " xfId="1581"/>
    <cellStyle name="_1171-20.2007 ПО Смета № 10_1750609-0019Д001  1ПС 05.04.09_1750609-0363Д   смета на эксперт._1750611-0186Д 1ПС  к доп. соглашению № 1  " xfId="1582"/>
    <cellStyle name="_1171-20.2007 ПО Смета № 10_1750609-0019Д001  1ПС 05.04.09_1750609-0363Д   смета на эксперт._2572 Факел на ЮТМ АСУ ТП ПС ОС СОТ СС ЗЗ шкафы АСУ ТП" xfId="1583"/>
    <cellStyle name="_1171-20.2007 ПО Смета № 10_1750609-0019Д001  1ПС 05.04.09_1750609-0363Д   смета на эксперт._2601 то, что планируем закрывать в январе дополнительно" xfId="1584"/>
    <cellStyle name="_1171-20.2007 ПО Смета № 10_1750609-0019Д001  1ПС 05.04.09_1750609-0363Д   смета на эксперт._Инжиниринг Чайво на осн. инжиниринга ПО2" xfId="1585"/>
    <cellStyle name="_1171-20.2007 ПО Смета № 10_1750609-0019Д001  1ПС 05.04.09_1750609-0363Д   смета на эксперт._Копия смета на 115" xfId="1586"/>
    <cellStyle name="_1171-20.2007 ПО Смета № 10_1750609-0019Д001  1ПС 05.04.09_1750609-0363Д   смета на эксперт._Копия Смета на инжиниринговые услуги (образец) (2)" xfId="1587"/>
    <cellStyle name="_1171-20.2007 ПО Смета № 10_1750609-0019Д001  1ПС 05.04.09_1750609-0363Д   смета на эксперт._Копия Сметы Кусты Приразломного (Последняя смета 16.06.2011)" xfId="1588"/>
    <cellStyle name="_1171-20.2007 ПО Смета № 10_1750609-0019Д001  1ПС 05.04.09_1750609-0363Д   смета на эксперт._Корректировка ППА ЦПС (средний верхний уровень сети)" xfId="1589"/>
    <cellStyle name="_1171-20.2007 ПО Смета № 10_1750609-0019Д001  1ПС 05.04.09_1750609-0363Д   смета на эксперт._КП_Смета (Бросовые работы) (version 2)" xfId="1590"/>
    <cellStyle name="_1171-20.2007 ПО Смета № 10_1750609-0019Д001  1ПС 05.04.09_1750609-0363Д   смета на эксперт._Прил 2 2_4  1982 17 3 УПТГ 1982 17 3 07 02 2012_ " xfId="1591"/>
    <cellStyle name="_1171-20.2007 ПО Смета № 10_1750609-0019Д001  1ПС 05.04.09_1750609-0363Д   смета на эксперт._Смета 124П,184П, 311Р,403Р Приразломное коррект 2011-02-16" xfId="1592"/>
    <cellStyle name="_1171-20.2007 ПО Смета № 10_1750609-0019Д001  1ПС 05.04.09_1750609-0363Д   смета на эксперт._Смета 124П184П 311Р403Р Приразломное коррект 2011-02-16 (2)" xfId="1593"/>
    <cellStyle name="_1171-20.2007 ПО Смета № 10_1750609-0019Д001  1ПС 05.04.09_1750609-0363Д   смета на эксперт._Смета 124П184П 311Р403Р Приразломное коррект 2011-03-03 (2)" xfId="1594"/>
    <cellStyle name="_1171-20.2007 ПО Смета № 10_1750609-0019Д001  1ПС 05.04.09_1750609-0363Д   смета на эксперт._Смета -образец  на инжиниринговые услуги (09.11.11)" xfId="1595"/>
    <cellStyle name="_1171-20.2007 ПО Смета № 10_1750609-0019Д001  1ПС 05.04.09_1750609-0363Д   смета на эксперт._Смета скважина № 3106Р Среднебалыкского месторождения (10)" xfId="1596"/>
    <cellStyle name="_1171-20.2007 ПО Смета № 10_1750609-0019Д001  1ПС 05.04.09_1750609-0363Д   смета на эксперт._Сметы №1 1-2 2 " xfId="1597"/>
    <cellStyle name="_1171-20.2007 ПО Смета № 10_1750609-0019Д001  1ПС 05.04.09_1750609-0363Д   смета на эксперт._Сметы №1 1-2 2  (version 3)" xfId="1598"/>
    <cellStyle name="_1171-20.2007 ПО Смета № 10_1750609-0019Д001  1ПС 05.04.09_1750609-0363Д   смета на эксперт._Сметы №1 1-2 2  (version 3) (version 1)" xfId="1599"/>
    <cellStyle name="_1171-20.2007 ПО Смета № 10_1750609-0019Д001  1ПС 05.04.09_1750609-0363Д   смета на эксперт._Сметы ЦППН-2.Оптимизация схемы подготовки нефти (корректировка)" xfId="1600"/>
    <cellStyle name="_1171-20.2007 ПО Смета № 10_1750609-0019Д001  1ПС 05.04.09_1750609-0363Д   смета на эксперт._Сметы ЦППН-2.Оптимизация схемы подготовки нефти (корректировка) 2" xfId="1601"/>
    <cellStyle name="_1171-20.2007 ПО Смета № 10_1750609-0019Д001  1ПС 05.04.09_1750609-0363Д   смета на эксперт._Сметы ЦППН-2.Оптимизация схемы подготовки нефти (корректировка) 3" xfId="1602"/>
    <cellStyle name="_1171-20.2007 ПО Смета № 10_1750609-0019Д001  1ПС 05.04.09_1750609-0363Д   смета на эксперт._Сметы ЦППН-2.Оптимизация схемы подготовки нефти (корректировка)_403Р Приразломное" xfId="1603"/>
    <cellStyle name="_1171-20.2007 ПО Смета № 10_1750609-0019Д001  1ПС 05.04.09_1750609-0363Д   смета на эксперт._Сметы ЦППН-2.Оптимизация схемы подготовки нефти (корректировка)_Копия Сметы Кусты Приразломного (Последняя смета 16.06.2011)" xfId="1604"/>
    <cellStyle name="_1171-20.2007 ПО Смета № 10_1750609-0019Д001  1ПС 05.04.09_1750609-0363Д   смета на эксперт._Сметы ЦППН-2.Оптимизация схемы подготовки нефти (корректировка)_Сметы №1 1-2 2 " xfId="1605"/>
    <cellStyle name="_1171-20.2007 ПО Смета № 10_1750609-0019Д001  1ПС 05.04.09_1750609-0363Д   смета на эксперт._Сметы ЦППН-2.Оптимизация схемы подготовки нефти (корректировка)_Сметы №1 1-2 2  (version 3)" xfId="1606"/>
    <cellStyle name="_1171-20.2007 ПО Смета № 10_1750609-0019Д001  1ПС 05.04.09_1750609-0363Д   смета на эксперт._Сметы ЦППН-2.Оптимизация схемы подготовки нефти (корректировка)_Сметы №1 1-2 2  (version 3) (version 1)" xfId="1607"/>
    <cellStyle name="_1171-20.2007 ПО Смета № 10_1750609-0019Д001  1ПС 05.04.09_1750610-0033Д  смета  (экспертиза)" xfId="1608"/>
    <cellStyle name="_1171-20.2007 ПО Смета № 10_1750609-0019Д001  1ПС 05.04.09_1750610-0033Д  смета  (экспертиза) 2" xfId="1609"/>
    <cellStyle name="_1171-20.2007 ПО Смета № 10_1750609-0019Д001  1ПС 05.04.09_1750610-0033Д  смета  (экспертиза)_124П,184П, 311Р,403Р Приразломное" xfId="1610"/>
    <cellStyle name="_1171-20.2007 ПО Смета № 10_1750609-0019Д001  1ПС 05.04.09_1750610-0033Д  смета  (экспертиза)_17506100408Д003 1ПС и смета к  д-с №3  ( 01.11.2011) " xfId="1611"/>
    <cellStyle name="_1171-20.2007 ПО Смета № 10_1750609-0019Д001  1ПС 05.04.09_1750610-0033Д  смета  (экспертиза)_1750611-0007Д смета к доп. согл. №1 " xfId="1612"/>
    <cellStyle name="_1171-20.2007 ПО Смета № 10_1750609-0019Д001  1ПС 05.04.09_1750610-0033Д  смета  (экспертиза)_1750611-0186Д 1ПС  к доп. согл. № 1  " xfId="1613"/>
    <cellStyle name="_1171-20.2007 ПО Смета № 10_1750609-0019Д001  1ПС 05.04.09_1750610-0033Д  смета  (экспертиза)_1750611-0186Д 1ПС  к доп. соглашению № 1  " xfId="1614"/>
    <cellStyle name="_1171-20.2007 ПО Смета № 10_1750609-0019Д001  1ПС 05.04.09_1750610-0033Д  смета  (экспертиза)_2572 Факел на ЮТМ АСУ ТП ПС ОС СОТ СС ЗЗ шкафы АСУ ТП" xfId="1615"/>
    <cellStyle name="_1171-20.2007 ПО Смета № 10_1750609-0019Д001  1ПС 05.04.09_1750610-0033Д  смета  (экспертиза)_2601 то, что планируем закрывать в январе дополнительно" xfId="1616"/>
    <cellStyle name="_1171-20.2007 ПО Смета № 10_1750609-0019Д001  1ПС 05.04.09_1750610-0033Д  смета  (экспертиза)_Инжиниринг Чайво на осн. инжиниринга ПО2" xfId="1617"/>
    <cellStyle name="_1171-20.2007 ПО Смета № 10_1750609-0019Д001  1ПС 05.04.09_1750610-0033Д  смета  (экспертиза)_Копия смета на 115" xfId="1618"/>
    <cellStyle name="_1171-20.2007 ПО Смета № 10_1750609-0019Д001  1ПС 05.04.09_1750610-0033Д  смета  (экспертиза)_Копия Смета на инжиниринговые услуги (образец) (2)" xfId="1619"/>
    <cellStyle name="_1171-20.2007 ПО Смета № 10_1750609-0019Д001  1ПС 05.04.09_1750610-0033Д  смета  (экспертиза)_Копия Сметы Кусты Приразломного (Последняя смета 16.06.2011)" xfId="1620"/>
    <cellStyle name="_1171-20.2007 ПО Смета № 10_1750609-0019Д001  1ПС 05.04.09_1750610-0033Д  смета  (экспертиза)_Корректировка ППА ЦПС (средний верхний уровень сети)" xfId="1621"/>
    <cellStyle name="_1171-20.2007 ПО Смета № 10_1750609-0019Д001  1ПС 05.04.09_1750610-0033Д  смета  (экспертиза)_КП_Смета (Бросовые работы) (version 2)" xfId="1622"/>
    <cellStyle name="_1171-20.2007 ПО Смета № 10_1750609-0019Д001  1ПС 05.04.09_1750610-0033Д  смета  (экспертиза)_Прил 2 2_4  1982 17 3 УПТГ 1982 17 3 07 02 2012_ " xfId="1623"/>
    <cellStyle name="_1171-20.2007 ПО Смета № 10_1750609-0019Д001  1ПС 05.04.09_1750610-0033Д  смета  (экспертиза)_Смета 124П,184П, 311Р,403Р Приразломное коррект 2011-02-16" xfId="1624"/>
    <cellStyle name="_1171-20.2007 ПО Смета № 10_1750609-0019Д001  1ПС 05.04.09_1750610-0033Д  смета  (экспертиза)_Смета 124П184П 311Р403Р Приразломное коррект 2011-02-16 (2)" xfId="1625"/>
    <cellStyle name="_1171-20.2007 ПО Смета № 10_1750609-0019Д001  1ПС 05.04.09_1750610-0033Д  смета  (экспертиза)_Смета 124П184П 311Р403Р Приразломное коррект 2011-03-03 (2)" xfId="1626"/>
    <cellStyle name="_1171-20.2007 ПО Смета № 10_1750609-0019Д001  1ПС 05.04.09_1750610-0033Д  смета  (экспертиза)_Смета -образец  на инжиниринговые услуги (09.11.11)" xfId="1627"/>
    <cellStyle name="_1171-20.2007 ПО Смета № 10_1750609-0019Д001  1ПС 05.04.09_1750610-0033Д  смета  (экспертиза)_Смета скважина № 3106Р Среднебалыкского месторождения (10)" xfId="1628"/>
    <cellStyle name="_1171-20.2007 ПО Смета № 10_1750609-0019Д001  1ПС 05.04.09_1750610-0033Д  смета  (экспертиза)_Сметы №1 1-2 2 " xfId="1629"/>
    <cellStyle name="_1171-20.2007 ПО Смета № 10_1750609-0019Д001  1ПС 05.04.09_1750610-0033Д  смета  (экспертиза)_Сметы №1 1-2 2  (version 3)" xfId="1630"/>
    <cellStyle name="_1171-20.2007 ПО Смета № 10_1750609-0019Д001  1ПС 05.04.09_1750610-0033Д  смета  (экспертиза)_Сметы №1 1-2 2  (version 3) (version 1)" xfId="1631"/>
    <cellStyle name="_1171-20.2007 ПО Смета № 10_1750609-0019Д001  1ПС 05.04.09_1750610-0033Д  смета  (экспертиза)_Сметы ЦППН-2.Оптимизация схемы подготовки нефти (корректировка)" xfId="1632"/>
    <cellStyle name="_1171-20.2007 ПО Смета № 10_1750609-0019Д001  1ПС 05.04.09_1750610-0033Д  смета  (экспертиза)_Сметы ЦППН-2.Оптимизация схемы подготовки нефти (корректировка) 2" xfId="1633"/>
    <cellStyle name="_1171-20.2007 ПО Смета № 10_1750609-0019Д001  1ПС 05.04.09_1750610-0033Д  смета  (экспертиза)_Сметы ЦППН-2.Оптимизация схемы подготовки нефти (корректировка) 3" xfId="1634"/>
    <cellStyle name="_1171-20.2007 ПО Смета № 10_1750609-0019Д001  1ПС 05.04.09_1750610-0033Д  смета  (экспертиза)_Сметы ЦППН-2.Оптимизация схемы подготовки нефти (корректировка)_403Р Приразломное" xfId="1635"/>
    <cellStyle name="_1171-20.2007 ПО Смета № 10_1750609-0019Д001  1ПС 05.04.09_1750610-0033Д  смета  (экспертиза)_Сметы ЦППН-2.Оптимизация схемы подготовки нефти (корректировка)_Копия Сметы Кусты Приразломного (Последняя смета 16.06.2011)" xfId="1636"/>
    <cellStyle name="_1171-20.2007 ПО Смета № 10_1750609-0019Д001  1ПС 05.04.09_1750610-0033Д  смета  (экспертиза)_Сметы ЦППН-2.Оптимизация схемы подготовки нефти (корректировка)_Сметы №1 1-2 2 " xfId="1637"/>
    <cellStyle name="_1171-20.2007 ПО Смета № 10_1750609-0019Д001  1ПС 05.04.09_1750610-0033Д  смета  (экспертиза)_Сметы ЦППН-2.Оптимизация схемы подготовки нефти (корректировка)_Сметы №1 1-2 2  (version 3)" xfId="1638"/>
    <cellStyle name="_1171-20.2007 ПО Смета № 10_1750609-0019Д001  1ПС 05.04.09_1750610-0033Д  смета  (экспертиза)_Сметы ЦППН-2.Оптимизация схемы подготовки нефти (корректировка)_Сметы №1 1-2 2  (version 3) (version 1)" xfId="1639"/>
    <cellStyle name="_1171-20.2007 ПО Смета № 10_1750609-0019Д001  1ПС 05.04.09_17506100408Д003 1ПС и смета к  д-с №3  ( 01.11.2011) " xfId="1640"/>
    <cellStyle name="_1171-20.2007 ПО Смета № 10_1750609-0019Д001  1ПС 05.04.09_1750611-0007Д смета к доп. согл. №1 " xfId="1641"/>
    <cellStyle name="_1171-20.2007 ПО Смета № 10_1750609-0019Д001  1ПС 05.04.09_1750611-0046Д смета №1 ИИР" xfId="1642"/>
    <cellStyle name="_1171-20.2007 ПО Смета № 10_1750609-0019Д001  1ПС 05.04.09_1750611-0046Д смета №1 ИИР 2" xfId="1643"/>
    <cellStyle name="_1171-20.2007 ПО Смета № 10_1750609-0019Д001  1ПС 05.04.09_1750611-0046Д смета №1 ИИР_2. 2337 график" xfId="1644"/>
    <cellStyle name="_1171-20.2007 ПО Смета № 10_1750609-0019Д001  1ПС 05.04.09_1750611-0046Д смета №1 ИИР_2601 то, что планируем закрывать в январе дополнительно" xfId="1645"/>
    <cellStyle name="_1171-20.2007 ПО Смета № 10_1750609-0019Д001  1ПС 05.04.09_1750611-0046Д смета №1 ИИР_л.2.3._2496_площ._для_оборудования_от_26.01.2012" xfId="1646"/>
    <cellStyle name="_1171-20.2007 ПО Смета № 10_1750609-0019Д001  1ПС 05.04.09_1750611-0046Д смета №1 ИИР_Прил.2.3. 2496 площ. для оборудования от 14.12.2011" xfId="1647"/>
    <cellStyle name="_1171-20.2007 ПО Смета № 10_1750609-0019Д001  1ПС 05.04.09_1750611-0046Д смета №1 ИИР_руба_+_Кусты_АСУ_ТП_АСУ_Э_ПС_ОС_ЗЗ_(4)" xfId="1648"/>
    <cellStyle name="_1171-20.2007 ПО Смета № 10_1750609-0019Д001  1ПС 05.04.09_1750611-0088Д   Сводная 1ПС и  сметы корректир  06 04 2011" xfId="1649"/>
    <cellStyle name="_1171-20.2007 ПО Смета № 10_1750609-0019Д001  1ПС 05.04.09_1750611-0088Д   Сводная 1ПС и  сметы корректир  06 04 2011 2" xfId="1650"/>
    <cellStyle name="_1171-20.2007 ПО Смета № 10_1750609-0019Д001  1ПС 05.04.09_1750611-0088Д   Сводная 1ПС и  сметы корректир  06 04 2011_2. 2337 график" xfId="1651"/>
    <cellStyle name="_1171-20.2007 ПО Смета № 10_1750609-0019Д001  1ПС 05.04.09_1750611-0088Д   Сводная 1ПС и  сметы корректир  06 04 2011_2601 то, что планируем закрывать в январе дополнительно" xfId="1652"/>
    <cellStyle name="_1171-20.2007 ПО Смета № 10_1750609-0019Д001  1ПС 05.04.09_1750611-0088Д   Сводная 1ПС и  сметы корректир  06 04 2011_л.2.3._2496_площ._для_оборудования_от_26.01.2012" xfId="1653"/>
    <cellStyle name="_1171-20.2007 ПО Смета № 10_1750609-0019Д001  1ПС 05.04.09_1750611-0088Д   Сводная 1ПС и  сметы корректир  06 04 2011_Прил.2.3. 2496 площ. для оборудования от 14.12.2011" xfId="1654"/>
    <cellStyle name="_1171-20.2007 ПО Смета № 10_1750609-0019Д001  1ПС 05.04.09_1750611-0088Д   Сводная 1ПС и  сметы корректир  06 04 2011_руба_+_Кусты_АСУ_ТП_АСУ_Э_ПС_ОС_ЗЗ_(4)" xfId="1655"/>
    <cellStyle name="_1171-20.2007 ПО Смета № 10_1750609-0019Д001  1ПС 05.04.09_1750611-0186Д 1ПС  к доп. согл. № 1  " xfId="1656"/>
    <cellStyle name="_1171-20.2007 ПО Смета № 10_1750609-0019Д001  1ПС 05.04.09_1750611-0186Д 1ПС  к доп. соглашению № 1  " xfId="1657"/>
    <cellStyle name="_1171-20.2007 ПО Смета № 10_1750609-0019Д001  1ПС 05.04.09_2024Р Правдинского" xfId="1658"/>
    <cellStyle name="_1171-20.2007 ПО Смета № 10_1750609-0019Д001  1ПС 05.04.09_2572 Факел на ЮТМ АСУ ТП ПС ОС СОТ СС ЗЗ шкафы АСУ ТП" xfId="1659"/>
    <cellStyle name="_1171-20.2007 ПО Смета № 10_1750609-0019Д001  1ПС 05.04.09_2601 то, что планируем закрывать в январе дополнительно" xfId="1660"/>
    <cellStyle name="_1171-20.2007 ПО Смета № 10_1750609-0019Д001  1ПС 05.04.09_27р Салымского" xfId="1661"/>
    <cellStyle name="_1171-20.2007 ПО Смета № 10_1750609-0019Д001  1ПС 05.04.09_3 ИЭИ (2)" xfId="1662"/>
    <cellStyle name="_1171-20.2007 ПО Смета № 10_1750609-0019Д001  1ПС 05.04.09_522_1" xfId="1663"/>
    <cellStyle name="_1171-20.2007 ПО Смета № 10_1750609-0019Д001  1ПС 05.04.09_522_1_1" xfId="1664"/>
    <cellStyle name="_1171-20.2007 ПО Смета № 10_1750609-0019Д001  1ПС 05.04.09_522_1_Смета 124П,184П, 311Р,403Р Приразломное коррект 2011-02-16" xfId="1665"/>
    <cellStyle name="_1171-20.2007 ПО Смета № 10_1750609-0019Д001  1ПС 05.04.09_522_1_Смета 124П184П 311Р403Р Приразломное коррект 2011-02-16 (2)" xfId="1666"/>
    <cellStyle name="_1171-20.2007 ПО Смета № 10_1750609-0019Д001  1ПС 05.04.09_522_1_Смета 124П184П 311Р403Р Приразломное коррект 2011-03-03 (2)" xfId="1667"/>
    <cellStyle name="_1171-20.2007 ПО Смета № 10_1750609-0019Д001  1ПС 05.04.09_524_1" xfId="1668"/>
    <cellStyle name="_1171-20.2007 ПО Смета № 10_1750609-0019Д001  1ПС 05.04.09_Инжиниринг Чайво на осн. инжиниринга ПО2" xfId="1669"/>
    <cellStyle name="_1171-20.2007 ПО Смета № 10_1750609-0019Д001  1ПС 05.04.09_Копия смета на 115" xfId="1670"/>
    <cellStyle name="_1171-20.2007 ПО Смета № 10_1750609-0019Д001  1ПС 05.04.09_Копия Смета на инжиниринговые услуги (образец) (2)" xfId="1671"/>
    <cellStyle name="_1171-20.2007 ПО Смета № 10_1750609-0019Д001  1ПС 05.04.09_Копия Сметы Кусты Приразломного (Последняя смета 16.06.2011)" xfId="1672"/>
    <cellStyle name="_1171-20.2007 ПО Смета № 10_1750609-0019Д001  1ПС 05.04.09_Корректировка ППА ЦПС (средний верхний уровень сети)" xfId="1673"/>
    <cellStyle name="_1171-20.2007 ПО Смета № 10_1750609-0019Д001  1ПС 05.04.09_КП_Смета (Бросовые работы) (version 2)" xfId="1674"/>
    <cellStyle name="_1171-20.2007 ПО Смета № 10_1750609-0019Д001  1ПС 05.04.09_объемы гидро Карсовайское" xfId="1675"/>
    <cellStyle name="_1171-20.2007 ПО Смета № 10_1750609-0019Д001  1ПС 05.04.09_объемы гидро Карсовайское_Инжиниринг Чайво на осн. инжиниринга ПО2" xfId="1676"/>
    <cellStyle name="_1171-20.2007 ПО Смета № 10_1750609-0019Д001  1ПС 05.04.09_объемы гидро Карсовайское_Копия Смета на инжиниринговые услуги (образец) (2)" xfId="1677"/>
    <cellStyle name="_1171-20.2007 ПО Смета № 10_1750609-0019Д001  1ПС 05.04.09_Прил 2 2_4  1982 17 3 УПТГ 1982 17 3 07 02 2012_ " xfId="1678"/>
    <cellStyle name="_1171-20.2007 ПО Смета № 10_1750609-0019Д001  1ПС 05.04.09_Смета 124П,184П, 311Р,403Р Приразломное коррект 2011-02-16" xfId="1679"/>
    <cellStyle name="_1171-20.2007 ПО Смета № 10_1750609-0019Д001  1ПС 05.04.09_Смета 124П184П 311Р403Р Приразломное коррект 2011-02-16 (2)" xfId="1680"/>
    <cellStyle name="_1171-20.2007 ПО Смета № 10_1750609-0019Д001  1ПС 05.04.09_Смета 124П184П 311Р403Р Приразломное коррект 2011-03-03 (2)" xfId="1681"/>
    <cellStyle name="_1171-20.2007 ПО Смета № 10_1750609-0019Д001  1ПС 05.04.09_Смета 2024Р ПравдинскогоПроверка" xfId="1682"/>
    <cellStyle name="_1171-20.2007 ПО Смета № 10_1750609-0019Д001  1ПС 05.04.09_Смета 2024Р ПравдинскогоПроверка_Смета 124П,184П, 311Р,403Р Приразломное коррект 2011-02-16" xfId="1683"/>
    <cellStyle name="_1171-20.2007 ПО Смета № 10_1750609-0019Д001  1ПС 05.04.09_Смета 2024Р ПравдинскогоПроверка_Смета 124П184П 311Р403Р Приразломное коррект 2011-02-16 (2)" xfId="1684"/>
    <cellStyle name="_1171-20.2007 ПО Смета № 10_1750609-0019Д001  1ПС 05.04.09_Смета 2024Р ПравдинскогоПроверка_Смета 124П184П 311Р403Р Приразломное коррект 2011-03-03 (2)" xfId="1685"/>
    <cellStyle name="_1171-20.2007 ПО Смета № 10_1750609-0019Д001  1ПС 05.04.09_Смета 2024Р ПравдинскогоПроверка2211.10" xfId="1686"/>
    <cellStyle name="_1171-20.2007 ПО Смета № 10_1750609-0019Д001  1ПС 05.04.09_Смета 2024Р ПравдинскогоПроверка2211.10_Р № 3106Р Среднебалыкского месторождения(Замечания к ИИ) (2)" xfId="1687"/>
    <cellStyle name="_1171-20.2007 ПО Смета № 10_1750609-0019Д001  1ПС 05.04.09_Смета 2024Р ПравдинскогоПроверка2211.10_Р № 3106Р Среднебалыкского месторождения(Замечания к ИИ) (2)_Смета скважина № 3106Р Среднебалыкского месторождения (10)" xfId="1688"/>
    <cellStyle name="_1171-20.2007 ПО Смета № 10_1750609-0019Д001  1ПС 05.04.09_Смета 2024Р ПравдинскогоПроверка2211.10_Смета скважина № 3106Р Среднебалыкского месторождения (10)" xfId="1689"/>
    <cellStyle name="_1171-20.2007 ПО Смета № 10_1750609-0019Д001  1ПС 05.04.09_Смета -образец  на инжиниринговые услуги (09.11.11)" xfId="1690"/>
    <cellStyle name="_1171-20.2007 ПО Смета № 10_1750609-0019Д001  1ПС 05.04.09_Смета ПИР 56Р Утутского м-р" xfId="1691"/>
    <cellStyle name="_1171-20.2007 ПО Смета № 10_1750609-0019Д001  1ПС 05.04.09_Смета ПИР 56Р Утутского м-р (2)" xfId="1692"/>
    <cellStyle name="_1171-20.2007 ПО Смета № 10_1750609-0019Д001  1ПС 05.04.09_Смета ПИР 56Р Утутского м-р (2) 2" xfId="1693"/>
    <cellStyle name="_1171-20.2007 ПО Смета № 10_1750609-0019Д001  1ПС 05.04.09_Смета ПИР 56Р Утутского м-р (2)_124П,184П, 311Р,403Р Приразломное" xfId="1694"/>
    <cellStyle name="_1171-20.2007 ПО Смета № 10_1750609-0019Д001  1ПС 05.04.09_Смета ПИР 56Р Утутского м-р (2)_Копия Сметы Кусты Приразломного (Последняя смета 16.06.2011)" xfId="1695"/>
    <cellStyle name="_1171-20.2007 ПО Смета № 10_1750609-0019Д001  1ПС 05.04.09_Смета ПИР 56Р Утутского м-р (2)_КП_Смета (Бросовые работы) (version 2)" xfId="1696"/>
    <cellStyle name="_1171-20.2007 ПО Смета № 10_1750609-0019Д001  1ПС 05.04.09_Смета ПИР 56Р Утутского м-р (2)_Смета 124П,184П, 311Р,403Р Приразломное коррект 2011-02-16" xfId="1697"/>
    <cellStyle name="_1171-20.2007 ПО Смета № 10_1750609-0019Д001  1ПС 05.04.09_Смета ПИР 56Р Утутского м-р (2)_Смета 124П184П 311Р403Р Приразломное коррект 2011-02-16 (2)" xfId="1698"/>
    <cellStyle name="_1171-20.2007 ПО Смета № 10_1750609-0019Д001  1ПС 05.04.09_Смета ПИР 56Р Утутского м-р (2)_Смета 124П184П 311Р403Р Приразломное коррект 2011-03-03 (2)" xfId="1699"/>
    <cellStyle name="_1171-20.2007 ПО Смета № 10_1750609-0019Д001  1ПС 05.04.09_Смета ПИР 56Р Утутского м-р (2)_Смета скважина № 3106Р Среднебалыкского месторождения (10)" xfId="1700"/>
    <cellStyle name="_1171-20.2007 ПО Смета № 10_1750609-0019Д001  1ПС 05.04.09_Смета ПИР 56Р Утутского м-р (2)_Сметы №1 1-2 2 " xfId="1701"/>
    <cellStyle name="_1171-20.2007 ПО Смета № 10_1750609-0019Д001  1ПС 05.04.09_Смета ПИР 56Р Утутского м-р (2)_Сметы №1 1-2 2  (version 3)" xfId="1702"/>
    <cellStyle name="_1171-20.2007 ПО Смета № 10_1750609-0019Д001  1ПС 05.04.09_Смета ПИР 56Р Утутского м-р (2)_Сметы №1 1-2 2  (version 3) (version 1)" xfId="1703"/>
    <cellStyle name="_1171-20.2007 ПО Смета № 10_1750609-0019Д001  1ПС 05.04.09_Смета ПИР 56Р Утутского м-р (2)_Сметы ЦППН-2.Оптимизация схемы подготовки нефти (корректировка)" xfId="1704"/>
    <cellStyle name="_1171-20.2007 ПО Смета № 10_1750609-0019Д001  1ПС 05.04.09_Смета ПИР 56Р Утутского м-р (2)_Сметы ЦППН-2.Оптимизация схемы подготовки нефти (корректировка) 2" xfId="1705"/>
    <cellStyle name="_1171-20.2007 ПО Смета № 10_1750609-0019Д001  1ПС 05.04.09_Смета ПИР 56Р Утутского м-р (2)_Сметы ЦППН-2.Оптимизация схемы подготовки нефти (корректировка) 3" xfId="1706"/>
    <cellStyle name="_1171-20.2007 ПО Смета № 10_1750609-0019Д001  1ПС 05.04.09_Смета ПИР 56Р Утутского м-р (2)_Сметы ЦППН-2.Оптимизация схемы подготовки нефти (корректировка)_403Р Приразломное" xfId="1707"/>
    <cellStyle name="_1171-20.2007 ПО Смета № 10_1750609-0019Д001  1ПС 05.04.09_Смета ПИР 56Р Утутского м-р (2)_Сметы ЦППН-2.Оптимизация схемы подготовки нефти (корректировка)_Копия Сметы Кусты Приразломного (Последняя смета 16.06.2011)" xfId="1708"/>
    <cellStyle name="_1171-20.2007 ПО Смета № 10_1750609-0019Д001  1ПС 05.04.09_Смета ПИР 56Р Утутского м-р (2)_Сметы ЦППН-2.Оптимизация схемы подготовки нефти (корректировка)_Сметы №1 1-2 2 " xfId="1709"/>
    <cellStyle name="_1171-20.2007 ПО Смета № 10_1750609-0019Д001  1ПС 05.04.09_Смета ПИР 56Р Утутского м-р (2)_Сметы ЦППН-2.Оптимизация схемы подготовки нефти (корректировка)_Сметы №1 1-2 2  (version 3)" xfId="1710"/>
    <cellStyle name="_1171-20.2007 ПО Смета № 10_1750609-0019Д001  1ПС 05.04.09_Смета ПИР 56Р Утутского м-р (2)_Сметы ЦППН-2.Оптимизация схемы подготовки нефти (корректировка)_Сметы №1 1-2 2  (version 3) (version 1)" xfId="1711"/>
    <cellStyle name="_1171-20.2007 ПО Смета № 10_1750609-0019Д001  1ПС 05.04.09_Смета ПИР 56Р Утутского м-р_Смета 124П,184П, 311Р,403Р Приразломное коррект 2011-02-16" xfId="1712"/>
    <cellStyle name="_1171-20.2007 ПО Смета № 10_1750609-0019Д001  1ПС 05.04.09_Смета ПИР 56Р Утутского м-р_Смета 124П184П 311Р403Р Приразломное коррект 2011-02-16 (2)" xfId="1713"/>
    <cellStyle name="_1171-20.2007 ПО Смета № 10_1750609-0019Д001  1ПС 05.04.09_Смета ПИР 56Р Утутского м-р_Смета 124П184П 311Р403Р Приразломное коррект 2011-03-03 (2)" xfId="1714"/>
    <cellStyle name="_1171-20.2007 ПО Смета № 10_1750609-0019Д001  1ПС 05.04.09_Смета скважина № 3106Р Среднебалыкского месторождения (10)" xfId="1715"/>
    <cellStyle name="_1171-20.2007 ПО Смета № 10_1750609-0019Д001  1ПС 05.04.09_Сметы №1 1-2 2 " xfId="1716"/>
    <cellStyle name="_1171-20.2007 ПО Смета № 10_1750609-0019Д001  1ПС 05.04.09_Сметы №1 1-2 2  (version 3)" xfId="1717"/>
    <cellStyle name="_1171-20.2007 ПО Смета № 10_1750609-0019Д001  1ПС 05.04.09_Сметы №1 1-2 2  (version 3) (version 1)" xfId="1718"/>
    <cellStyle name="_1171-20.2007 ПО Смета № 10_1750609-0019Д001  1ПС 05.04.09_Сметы ЦППН-2.Оптимизация схемы подготовки нефти (корректировка)" xfId="1719"/>
    <cellStyle name="_1171-20.2007 ПО Смета № 10_1750609-0019Д001  1ПС 05.04.09_Сметы ЦППН-2.Оптимизация схемы подготовки нефти (корректировка) 2" xfId="1720"/>
    <cellStyle name="_1171-20.2007 ПО Смета № 10_1750609-0019Д001  1ПС 05.04.09_Сметы ЦППН-2.Оптимизация схемы подготовки нефти (корректировка) 3" xfId="1721"/>
    <cellStyle name="_1171-20.2007 ПО Смета № 10_1750609-0019Д001  1ПС 05.04.09_Сметы ЦППН-2.Оптимизация схемы подготовки нефти (корректировка)_403Р Приразломное" xfId="1722"/>
    <cellStyle name="_1171-20.2007 ПО Смета № 10_1750609-0019Д001  1ПС 05.04.09_Сметы ЦППН-2.Оптимизация схемы подготовки нефти (корректировка)_Копия Сметы Кусты Приразломного (Последняя смета 16.06.2011)" xfId="1723"/>
    <cellStyle name="_1171-20.2007 ПО Смета № 10_1750609-0019Д001  1ПС 05.04.09_Сметы ЦППН-2.Оптимизация схемы подготовки нефти (корректировка)_Сметы №1 1-2 2 " xfId="1724"/>
    <cellStyle name="_1171-20.2007 ПО Смета № 10_1750609-0019Д001  1ПС 05.04.09_Сметы ЦППН-2.Оптимизация схемы подготовки нефти (корректировка)_Сметы №1 1-2 2  (version 3)" xfId="1725"/>
    <cellStyle name="_1171-20.2007 ПО Смета № 10_1750609-0019Д001  1ПС 05.04.09_Сметы ЦППН-2.Оптимизация схемы подготовки нефти (корректировка)_Сметы №1 1-2 2  (version 3) (version 1)" xfId="1726"/>
    <cellStyle name="_1171-20.2007 ПО Смета № 10_1750609-0019Д002И001   1ПС+все   22.10.09" xfId="1727"/>
    <cellStyle name="_1171-20.2007 ПО Смета № 10_1750609-0019Д002И001   1ПС+все   22.10.09 2" xfId="1728"/>
    <cellStyle name="_1171-20.2007 ПО Смета № 10_1750609-0019Д002И001   1ПС+все   22.10.09_17506100408Д003 1ПС и смета к  д-с №3  ( 01.11.2011) " xfId="1729"/>
    <cellStyle name="_1171-20.2007 ПО Смета № 10_1750609-0019Д002И001   1ПС+все   22.10.09_1750611-0007Д смета к доп. согл. №1 " xfId="1730"/>
    <cellStyle name="_1171-20.2007 ПО Смета № 10_1750609-0019Д002И001   1ПС+все   22.10.09_1750611-0186Д 1ПС  к доп. согл. № 1  " xfId="1731"/>
    <cellStyle name="_1171-20.2007 ПО Смета № 10_1750609-0019Д002И001   1ПС+все   22.10.09_1750611-0186Д 1ПС  к доп. соглашению № 1  " xfId="1732"/>
    <cellStyle name="_1171-20.2007 ПО Смета № 10_1750609-0019Д002И001   1ПС+все   22.10.09_2. 2337 график" xfId="1733"/>
    <cellStyle name="_1171-20.2007 ПО Смета № 10_1750609-0019Д002И001   1ПС+все   22.10.09_2601 то, что планируем закрывать в январе дополнительно" xfId="1734"/>
    <cellStyle name="_1171-20.2007 ПО Смета № 10_1750609-0019Д002И001   1ПС+все   22.10.09_Инжиниринг Чайво на осн. инжиниринга ПО2" xfId="1735"/>
    <cellStyle name="_1171-20.2007 ПО Смета № 10_1750609-0019Д002И001   1ПС+все   22.10.09_Копия Смета на инжиниринговые услуги (образец) (2)" xfId="1736"/>
    <cellStyle name="_1171-20.2007 ПО Смета № 10_1750609-0019Д002И001   1ПС+все   22.10.09_Корректировка ППА ЦПС (средний верхний уровень сети)" xfId="1737"/>
    <cellStyle name="_1171-20.2007 ПО Смета № 10_1750609-0019Д002И001   1ПС+все   22.10.09_л.2.3._2496_площ._для_оборудования_от_26.01.2012" xfId="1738"/>
    <cellStyle name="_1171-20.2007 ПО Смета № 10_1750609-0019Д002И001   1ПС+все   22.10.09_Прил.2.3. 2496 площ. для оборудования от 14.12.2011" xfId="1739"/>
    <cellStyle name="_1171-20.2007 ПО Смета № 10_1750609-0019Д002И001   1ПС+все   22.10.09_руба_+_Кусты_АСУ_ТП_АСУ_Э_ПС_ОС_ЗЗ_(4)" xfId="1740"/>
    <cellStyle name="_1171-20.2007 ПО Смета № 10_1750609-0019Д002И001   1ПС+все   22.10.09_Смета АСУТП 1750611-0162Д " xfId="1741"/>
    <cellStyle name="_1171-20.2007 ПО Смета № 10_1750609-0019Д002И001   1ПС+все   22.10.09_Смета АСУТП 1750611-0162Д _Инжиниринг Чайво на осн. инжиниринга ПО2" xfId="1742"/>
    <cellStyle name="_1171-20.2007 ПО Смета № 10_1750609-0019Д002И001   1ПС+все   22.10.09_Смета АСУТП 1750611-0162Д _Копия Смета на инжиниринговые услуги (образец) (2)" xfId="1743"/>
    <cellStyle name="_1171-20.2007 ПО Смета № 10_1750609-0019Д002И001   1ПС+все   22.10.09_Смета -образец  на инжиниринговые услуги (09.11.11)" xfId="1744"/>
    <cellStyle name="_1171-20.2007 ПО Смета № 10_1750609-0019Д002И001   1ПС+все   27.10.09" xfId="1745"/>
    <cellStyle name="_1171-20.2007 ПО Смета № 10_1750609-0019Д002И001   1ПС+все   27.10.09 2" xfId="1746"/>
    <cellStyle name="_1171-20.2007 ПО Смета № 10_1750609-0019Д002И001   1ПС+все   27.10.09_17506100408Д003 1ПС и смета к  д-с №3  ( 01.11.2011) " xfId="1747"/>
    <cellStyle name="_1171-20.2007 ПО Смета № 10_1750609-0019Д002И001   1ПС+все   27.10.09_1750611-0007Д смета к доп. согл. №1 " xfId="1748"/>
    <cellStyle name="_1171-20.2007 ПО Смета № 10_1750609-0019Д002И001   1ПС+все   27.10.09_1750611-0186Д 1ПС  к доп. согл. № 1  " xfId="1749"/>
    <cellStyle name="_1171-20.2007 ПО Смета № 10_1750609-0019Д002И001   1ПС+все   27.10.09_1750611-0186Д 1ПС  к доп. соглашению № 1  " xfId="1750"/>
    <cellStyle name="_1171-20.2007 ПО Смета № 10_1750609-0019Д002И001   1ПС+все   27.10.09_2. 2337 график" xfId="1751"/>
    <cellStyle name="_1171-20.2007 ПО Смета № 10_1750609-0019Д002И001   1ПС+все   27.10.09_2601 то, что планируем закрывать в январе дополнительно" xfId="1752"/>
    <cellStyle name="_1171-20.2007 ПО Смета № 10_1750609-0019Д002И001   1ПС+все   27.10.09_Инжиниринг Чайво на осн. инжиниринга ПО2" xfId="1753"/>
    <cellStyle name="_1171-20.2007 ПО Смета № 10_1750609-0019Д002И001   1ПС+все   27.10.09_Копия Смета на инжиниринговые услуги (образец) (2)" xfId="1754"/>
    <cellStyle name="_1171-20.2007 ПО Смета № 10_1750609-0019Д002И001   1ПС+все   27.10.09_Корректировка ППА ЦПС (средний верхний уровень сети)" xfId="1755"/>
    <cellStyle name="_1171-20.2007 ПО Смета № 10_1750609-0019Д002И001   1ПС+все   27.10.09_л.2.3._2496_площ._для_оборудования_от_26.01.2012" xfId="1756"/>
    <cellStyle name="_1171-20.2007 ПО Смета № 10_1750609-0019Д002И001   1ПС+все   27.10.09_Прил.2.3. 2496 площ. для оборудования от 14.12.2011" xfId="1757"/>
    <cellStyle name="_1171-20.2007 ПО Смета № 10_1750609-0019Д002И001   1ПС+все   27.10.09_руба_+_Кусты_АСУ_ТП_АСУ_Э_ПС_ОС_ЗЗ_(4)" xfId="1758"/>
    <cellStyle name="_1171-20.2007 ПО Смета № 10_1750609-0019Д002И001   1ПС+все   27.10.09_Смета АСУТП 1750611-0162Д " xfId="1759"/>
    <cellStyle name="_1171-20.2007 ПО Смета № 10_1750609-0019Д002И001   1ПС+все   27.10.09_Смета АСУТП 1750611-0162Д _Инжиниринг Чайво на осн. инжиниринга ПО2" xfId="1760"/>
    <cellStyle name="_1171-20.2007 ПО Смета № 10_1750609-0019Д002И001   1ПС+все   27.10.09_Смета АСУТП 1750611-0162Д _Копия Смета на инжиниринговые услуги (образец) (2)" xfId="1761"/>
    <cellStyle name="_1171-20.2007 ПО Смета № 10_1750609-0019Д002И001   1ПС+все   27.10.09_Смета -образец  на инжиниринговые услуги (09.11.11)" xfId="1762"/>
    <cellStyle name="_1171-20.2007 ПО Смета № 10_1750609-0019Д007   1ПС + все сметы  09.09.10" xfId="1763"/>
    <cellStyle name="_1171-20.2007 ПО Смета № 10_1750609-0019Д007   1ПС + все сметы  25.09.09" xfId="1764"/>
    <cellStyle name="_1171-20.2007 ПО Смета № 10_1750609-0019Д007   1ПС + все сметы  25.09.09 2" xfId="1765"/>
    <cellStyle name="_1171-20.2007 ПО Смета № 10_1750609-0019Д007   1ПС + все сметы  25.09.09_124П,184П, 311Р,403Р Приразломное (Бросовые)" xfId="1766"/>
    <cellStyle name="_1171-20.2007 ПО Смета № 10_1750609-0019Д007   1ПС + все сметы  25.09.09_2601 то, что планируем закрывать в январе дополнительно" xfId="1767"/>
    <cellStyle name="_1171-20.2007 ПО Смета № 10_1750609-0019Д007   1ПС + все сметы  25.09.09_403Р Приразломное" xfId="1768"/>
    <cellStyle name="_1171-20.2007 ПО Смета № 10_1750609-0019Д007   1ПС + все сметы  25.09.09_Копия смета на 115" xfId="1769"/>
    <cellStyle name="_1171-20.2007 ПО Смета № 10_1750609-0019Д007   1ПС + все сметы  25.09.09_КП_Смета (Бросовые работы) (version 2)" xfId="1770"/>
    <cellStyle name="_1171-20.2007 ПО Смета № 10_1750609-0019Д007   1ПС + все сметы  25.09.09_Прил 2 2_4  1982 17 3 УПТГ 1982 17 3 07 02 2012_ " xfId="1771"/>
    <cellStyle name="_1171-20.2007 ПО Смета № 10_1750609-0019Д007   1ПС + все сметы  25.09.09_руба_+_Кусты_АСУ_ТП_АСУ_Э_ПС_ОС_ЗЗ_(4)" xfId="1772"/>
    <cellStyle name="_1171-20.2007 ПО Смета № 10_1750609-0045Д  Сметы по ф  1ПС и  все  сметы-ПРИНЯТЫЕ " xfId="1773"/>
    <cellStyle name="_1171-20.2007 ПО Смета № 10_1750609-0045Д  Сметы по ф  1ПС и  все  сметы-ПРИНЯТЫЕ  2" xfId="1774"/>
    <cellStyle name="_1171-20.2007 ПО Смета № 10_1750609-0045Д  Сметы по ф  1ПС и  все  сметы-ПРИНЯТЫЕ _124П,184П, 311Р,403Р Приразломное" xfId="1775"/>
    <cellStyle name="_1171-20.2007 ПО Смета № 10_1750609-0045Д  Сметы по ф  1ПС и  все  сметы-ПРИНЯТЫЕ _17506100408Д003 1ПС и смета к  д-с №3  ( 01.11.2011) " xfId="1776"/>
    <cellStyle name="_1171-20.2007 ПО Смета № 10_1750609-0045Д  Сметы по ф  1ПС и  все  сметы-ПРИНЯТЫЕ _1750611-0007Д смета к доп. согл. №1 " xfId="1777"/>
    <cellStyle name="_1171-20.2007 ПО Смета № 10_1750609-0045Д  Сметы по ф  1ПС и  все  сметы-ПРИНЯТЫЕ _1750611-0186Д 1ПС  к доп. согл. № 1  " xfId="1778"/>
    <cellStyle name="_1171-20.2007 ПО Смета № 10_1750609-0045Д  Сметы по ф  1ПС и  все  сметы-ПРИНЯТЫЕ _1750611-0186Д 1ПС  к доп. соглашению № 1  " xfId="1779"/>
    <cellStyle name="_1171-20.2007 ПО Смета № 10_1750609-0045Д  Сметы по ф  1ПС и  все  сметы-ПРИНЯТЫЕ _2572 Факел на ЮТМ АСУ ТП ПС ОС СОТ СС ЗЗ шкафы АСУ ТП" xfId="1780"/>
    <cellStyle name="_1171-20.2007 ПО Смета № 10_1750609-0045Д  Сметы по ф  1ПС и  все  сметы-ПРИНЯТЫЕ _2601 то, что планируем закрывать в январе дополнительно" xfId="1781"/>
    <cellStyle name="_1171-20.2007 ПО Смета № 10_1750609-0045Д  Сметы по ф  1ПС и  все  сметы-ПРИНЯТЫЕ _Выполнение программы ПИР 2011г." xfId="1782"/>
    <cellStyle name="_1171-20.2007 ПО Смета № 10_1750609-0045Д  Сметы по ф  1ПС и  все  сметы-ПРИНЯТЫЕ _Копия смета на 115" xfId="1783"/>
    <cellStyle name="_1171-20.2007 ПО Смета № 10_1750609-0045Д  Сметы по ф  1ПС и  все  сметы-ПРИНЯТЫЕ _Копия Сметы Кусты Приразломного (Последняя смета 16.06.2011)" xfId="1784"/>
    <cellStyle name="_1171-20.2007 ПО Смета № 10_1750609-0045Д  Сметы по ф  1ПС и  все  сметы-ПРИНЯТЫЕ _Корректировка ППА ЦПС (средний верхний уровень сети)" xfId="1785"/>
    <cellStyle name="_1171-20.2007 ПО Смета № 10_1750609-0045Д  Сметы по ф  1ПС и  все  сметы-ПРИНЯТЫЕ _КП_Смета (Бросовые работы) (version 2)" xfId="1786"/>
    <cellStyle name="_1171-20.2007 ПО Смета № 10_1750609-0045Д  Сметы по ф  1ПС и  все  сметы-ПРИНЯТЫЕ _Отчет" xfId="1787"/>
    <cellStyle name="_1171-20.2007 ПО Смета № 10_1750609-0045Д  Сметы по ф  1ПС и  все  сметы-ПРИНЯТЫЕ _ПИР" xfId="1788"/>
    <cellStyle name="_1171-20.2007 ПО Смета № 10_1750609-0045Д  Сметы по ф  1ПС и  все  сметы-ПРИНЯТЫЕ _ПИР из СУД" xfId="1789"/>
    <cellStyle name="_1171-20.2007 ПО Смета № 10_1750609-0045Д  Сметы по ф  1ПС и  все  сметы-ПРИНЯТЫЕ _ПИР на 29.07.2011" xfId="1790"/>
    <cellStyle name="_1171-20.2007 ПО Смета № 10_1750609-0045Д  Сметы по ф  1ПС и  все  сметы-ПРИНЯТЫЕ _План ПИР на 2011_по состоянию на 040811" xfId="1791"/>
    <cellStyle name="_1171-20.2007 ПО Смета № 10_1750609-0045Д  Сметы по ф  1ПС и  все  сметы-ПРИНЯТЫЕ _План ПИР на 2011_по состоянию на 110811" xfId="1792"/>
    <cellStyle name="_1171-20.2007 ПО Смета № 10_1750609-0045Д  Сметы по ф  1ПС и  все  сметы-ПРИНЯТЫЕ _План ПИР на 2011_по состоянию на 210711" xfId="1793"/>
    <cellStyle name="_1171-20.2007 ПО Смета № 10_1750609-0045Д  Сметы по ф  1ПС и  все  сметы-ПРИНЯТЫЕ _План ПИР на 2011_по состоянию на 280711" xfId="1794"/>
    <cellStyle name="_1171-20.2007 ПО Смета № 10_1750609-0045Д  Сметы по ф  1ПС и  все  сметы-ПРИНЯТЫЕ _План ПИР РН-НТЦ на 2011" xfId="1795"/>
    <cellStyle name="_1171-20.2007 ПО Смета № 10_1750609-0045Д  Сметы по ф  1ПС и  все  сметы-ПРИНЯТЫЕ _План ПИР РН-НТЦ на 2011_260111" xfId="1796"/>
    <cellStyle name="_1171-20.2007 ПО Смета № 10_1750609-0045Д  Сметы по ф  1ПС и  все  сметы-ПРИНЯТЫЕ _План ПИР РН-НТЦ на 2011_по состоянию на 020611" xfId="1797"/>
    <cellStyle name="_1171-20.2007 ПО Смета № 10_1750609-0045Д  Сметы по ф  1ПС и  все  сметы-ПРИНЯТЫЕ _План ПИР РН-НТЦ на 2011_по состоянию на 030311" xfId="1798"/>
    <cellStyle name="_1171-20.2007 ПО Смета № 10_1750609-0045Д  Сметы по ф  1ПС и  все  сметы-ПРИНЯТЫЕ _План ПИР РН-НТЦ на 2011_по состоянию на 050511" xfId="1799"/>
    <cellStyle name="_1171-20.2007 ПО Смета № 10_1750609-0045Д  Сметы по ф  1ПС и  все  сметы-ПРИНЯТЫЕ _План ПИР РН-НТЦ на 2011_по состоянию на 070411" xfId="1800"/>
    <cellStyle name="_1171-20.2007 ПО Смета № 10_1750609-0045Д  Сметы по ф  1ПС и  все  сметы-ПРИНЯТЫЕ _План ПИР РН-НТЦ на 2011_по состоянию на 080711" xfId="1801"/>
    <cellStyle name="_1171-20.2007 ПО Смета № 10_1750609-0045Д  Сметы по ф  1ПС и  все  сметы-ПРИНЯТЫЕ _План ПИР РН-НТЦ на 2011_по состоянию на 090611 (для отчета)" xfId="1802"/>
    <cellStyle name="_1171-20.2007 ПО Смета № 10_1750609-0045Д  Сметы по ф  1ПС и  все  сметы-ПРИНЯТЫЕ _План ПИР РН-НТЦ на 2011_по состоянию на 100311" xfId="1803"/>
    <cellStyle name="_1171-20.2007 ПО Смета № 10_1750609-0045Д  Сметы по ф  1ПС и  все  сметы-ПРИНЯТЫЕ _План ПИР РН-НТЦ на 2011_по состоянию на 120511" xfId="1804"/>
    <cellStyle name="_1171-20.2007 ПО Смета № 10_1750609-0045Д  Сметы по ф  1ПС и  все  сметы-ПРИНЯТЫЕ _План ПИР РН-НТЦ на 2011_по состоянию на 140411" xfId="1805"/>
    <cellStyle name="_1171-20.2007 ПО Смета № 10_1750609-0045Д  Сметы по ф  1ПС и  все  сметы-ПРИНЯТЫЕ _План ПИР РН-НТЦ на 2011_по состоянию на 140711" xfId="1806"/>
    <cellStyle name="_1171-20.2007 ПО Смета № 10_1750609-0045Д  Сметы по ф  1ПС и  все  сметы-ПРИНЯТЫЕ _План ПИР РН-НТЦ на 2011_по состоянию на 160211" xfId="1807"/>
    <cellStyle name="_1171-20.2007 ПО Смета № 10_1750609-0045Д  Сметы по ф  1ПС и  все  сметы-ПРИНЯТЫЕ _План ПИР РН-НТЦ на 2011_по состоянию на 160611 (с учетом данных от ДО)" xfId="1808"/>
    <cellStyle name="_1171-20.2007 ПО Смета № 10_1750609-0045Д  Сметы по ф  1ПС и  все  сметы-ПРИНЯТЫЕ _План ПИР РН-НТЦ на 2011_по состоянию на 170311" xfId="1809"/>
    <cellStyle name="_1171-20.2007 ПО Смета № 10_1750609-0045Д  Сметы по ф  1ПС и  все  сметы-ПРИНЯТЫЕ _План ПИР РН-НТЦ на 2011_по состоянию на 190511" xfId="1810"/>
    <cellStyle name="_1171-20.2007 ПО Смета № 10_1750609-0045Д  Сметы по ф  1ПС и  все  сметы-ПРИНЯТЫЕ _План ПИР РН-НТЦ на 2011_по состоянию на 210411" xfId="1811"/>
    <cellStyle name="_1171-20.2007 ПО Смета № 10_1750609-0045Д  Сметы по ф  1ПС и  все  сметы-ПРИНЯТЫЕ _План ПИР РН-НТЦ на 2011_по состоянию на 230611" xfId="1812"/>
    <cellStyle name="_1171-20.2007 ПО Смета № 10_1750609-0045Д  Сметы по ф  1ПС и  все  сметы-ПРИНЯТЫЕ _План ПИР РН-НТЦ на 2011_по состоянию на 240211" xfId="1813"/>
    <cellStyle name="_1171-20.2007 ПО Смета № 10_1750609-0045Д  Сметы по ф  1ПС и  все  сметы-ПРИНЯТЫЕ _План ПИР РН-НТЦ на 2011_по состоянию на 240311" xfId="1814"/>
    <cellStyle name="_1171-20.2007 ПО Смета № 10_1750609-0045Д  Сметы по ф  1ПС и  все  сметы-ПРИНЯТЫЕ _План ПИР РН-НТЦ на 2011_по состоянию на 260511" xfId="1815"/>
    <cellStyle name="_1171-20.2007 ПО Смета № 10_1750609-0045Д  Сметы по ф  1ПС и  все  сметы-ПРИНЯТЫЕ _План ПИР РН-НТЦ на 2011_по состоянию на 290411" xfId="1816"/>
    <cellStyle name="_1171-20.2007 ПО Смета № 10_1750609-0045Д  Сметы по ф  1ПС и  все  сметы-ПРИНЯТЫЕ _План ПИР РН-НТЦ на 2011_по состоянию на 300611" xfId="1817"/>
    <cellStyle name="_1171-20.2007 ПО Смета № 10_1750609-0045Д  Сметы по ф  1ПС и  все  сметы-ПРИНЯТЫЕ _План ПИР РН-НТЦ на 2011_по состоянию на 310311" xfId="1818"/>
    <cellStyle name="_1171-20.2007 ПО Смета № 10_1750609-0045Д  Сметы по ф  1ПС и  все  сметы-ПРИНЯТЫЕ _План-факт по договорам ПИР на 16 02 11 от ФЭО" xfId="1819"/>
    <cellStyle name="_1171-20.2007 ПО Смета № 10_1750609-0045Д  Сметы по ф  1ПС и  все  сметы-ПРИНЯТЫЕ _Прил 2 2_4  1982 17 3 УПТГ 1982 17 3 07 02 2012_ " xfId="1820"/>
    <cellStyle name="_1171-20.2007 ПО Смета № 10_1750609-0045Д  Сметы по ф  1ПС и  все  сметы-ПРИНЯТЫЕ _Проект плана 2011 г. (объекты)" xfId="1821"/>
    <cellStyle name="_1171-20.2007 ПО Смета № 10_1750609-0045Д  Сметы по ф  1ПС и  все  сметы-ПРИНЯТЫЕ _Свод" xfId="1822"/>
    <cellStyle name="_1171-20.2007 ПО Смета № 10_1750609-0045Д  Сметы по ф  1ПС и  все  сметы-ПРИНЯТЫЕ _Смета 124П,184П, 311Р,403Р Приразломное коррект 2011-02-16" xfId="1823"/>
    <cellStyle name="_1171-20.2007 ПО Смета № 10_1750609-0045Д  Сметы по ф  1ПС и  все  сметы-ПРИНЯТЫЕ _Смета 124П184П 311Р403Р Приразломное коррект 2011-02-16 (2)" xfId="1824"/>
    <cellStyle name="_1171-20.2007 ПО Смета № 10_1750609-0045Д  Сметы по ф  1ПС и  все  сметы-ПРИНЯТЫЕ _Смета 124П184П 311Р403Р Приразломное коррект 2011-03-03 (2)" xfId="1825"/>
    <cellStyle name="_1171-20.2007 ПО Смета № 10_1750609-0045Д  Сметы по ф  1ПС и  все  сметы-ПРИНЯТЫЕ _Смета на инжиниринговые услуги (образец)" xfId="1826"/>
    <cellStyle name="_1171-20.2007 ПО Смета № 10_1750609-0045Д  Сметы по ф  1ПС и  все  сметы-ПРИНЯТЫЕ _Смета на инжиниринговые услуги (образец)_Инжиниринг Чайво на осн. инжиниринга ПО2" xfId="1827"/>
    <cellStyle name="_1171-20.2007 ПО Смета № 10_1750609-0045Д  Сметы по ф  1ПС и  все  сметы-ПРИНЯТЫЕ _Смета -образец  на инжиниринговые услуги (09.11.11)" xfId="1828"/>
    <cellStyle name="_1171-20.2007 ПО Смета № 10_1750609-0045Д  Сметы по ф  1ПС и  все  сметы-ПРИНЯТЫЕ _Смета скважина № 3106Р Среднебалыкского месторождения (10)" xfId="1829"/>
    <cellStyle name="_1171-20.2007 ПО Смета № 10_1750609-0045Д  Сметы по ф  1ПС и  все  сметы-ПРИНЯТЫЕ _Сметы №1 1-2 2 " xfId="1830"/>
    <cellStyle name="_1171-20.2007 ПО Смета № 10_1750609-0045Д  Сметы по ф  1ПС и  все  сметы-ПРИНЯТЫЕ _Сметы №1 1-2 2  (version 3)" xfId="1831"/>
    <cellStyle name="_1171-20.2007 ПО Смета № 10_1750609-0045Д  Сметы по ф  1ПС и  все  сметы-ПРИНЯТЫЕ _Сметы №1 1-2 2  (version 3) (version 1)" xfId="1832"/>
    <cellStyle name="_1171-20.2007 ПО Смета № 10_1750609-0045Д  Сметы по ф  1ПС и  все  сметы-ПРИНЯТЫЕ _Сметы ЦППН-2.Оптимизация схемы подготовки нефти (корректировка)" xfId="1833"/>
    <cellStyle name="_1171-20.2007 ПО Смета № 10_1750609-0045Д  Сметы по ф  1ПС и  все  сметы-ПРИНЯТЫЕ _Сметы ЦППН-2.Оптимизация схемы подготовки нефти (корректировка) 2" xfId="1834"/>
    <cellStyle name="_1171-20.2007 ПО Смета № 10_1750609-0045Д  Сметы по ф  1ПС и  все  сметы-ПРИНЯТЫЕ _Сметы ЦППН-2.Оптимизация схемы подготовки нефти (корректировка) 3" xfId="1835"/>
    <cellStyle name="_1171-20.2007 ПО Смета № 10_1750609-0045Д  Сметы по ф  1ПС и  все  сметы-ПРИНЯТЫЕ _Сметы ЦППН-2.Оптимизация схемы подготовки нефти (корректировка)_403Р Приразломное" xfId="1836"/>
    <cellStyle name="_1171-20.2007 ПО Смета № 10_1750609-0045Д  Сметы по ф  1ПС и  все  сметы-ПРИНЯТЫЕ _Сметы ЦППН-2.Оптимизация схемы подготовки нефти (корректировка)_Копия Сметы Кусты Приразломного (Последняя смета 16.06.2011)" xfId="1837"/>
    <cellStyle name="_1171-20.2007 ПО Смета № 10_1750609-0045Д  Сметы по ф  1ПС и  все  сметы-ПРИНЯТЫЕ _Сметы ЦППН-2.Оптимизация схемы подготовки нефти (корректировка)_Сметы №1 1-2 2 " xfId="1838"/>
    <cellStyle name="_1171-20.2007 ПО Смета № 10_1750609-0045Д  Сметы по ф  1ПС и  все  сметы-ПРИНЯТЫЕ _Сметы ЦППН-2.Оптимизация схемы подготовки нефти (корректировка)_Сметы №1 1-2 2  (version 3)" xfId="1839"/>
    <cellStyle name="_1171-20.2007 ПО Смета № 10_1750609-0045Д  Сметы по ф  1ПС и  все  сметы-ПРИНЯТЫЕ _Сметы ЦППН-2.Оптимизация схемы подготовки нефти (корректировка)_Сметы №1 1-2 2  (version 3) (version 1)" xfId="1840"/>
    <cellStyle name="_1171-20.2007 ПО Смета № 10_1750609-0045Д Смета № 1 ." xfId="1841"/>
    <cellStyle name="_1171-20.2007 ПО Смета № 10_1750609-0045Д Смета № 1 . 2" xfId="1842"/>
    <cellStyle name="_1171-20.2007 ПО Смета № 10_1750609-0045Д Смета № 1 ._124П,184П, 311Р,403Р Приразломное" xfId="1843"/>
    <cellStyle name="_1171-20.2007 ПО Смета № 10_1750609-0045Д Смета № 1 ._1750609-0363Д   смета на эксперт." xfId="1844"/>
    <cellStyle name="_1171-20.2007 ПО Смета № 10_1750609-0045Д Смета № 1 ._1750609-0363Д   смета на эксперт. 2" xfId="1845"/>
    <cellStyle name="_1171-20.2007 ПО Смета № 10_1750609-0045Д Смета № 1 ._1750609-0363Д   смета на эксперт._124П,184П, 311Р,403Р Приразломное" xfId="1846"/>
    <cellStyle name="_1171-20.2007 ПО Смета № 10_1750609-0045Д Смета № 1 ._1750609-0363Д   смета на эксперт._17506100408Д003 1ПС и смета к  д-с №3  ( 01.11.2011) " xfId="1847"/>
    <cellStyle name="_1171-20.2007 ПО Смета № 10_1750609-0045Д Смета № 1 ._1750609-0363Д   смета на эксперт._1750611-0007Д смета к доп. согл. №1 " xfId="1848"/>
    <cellStyle name="_1171-20.2007 ПО Смета № 10_1750609-0045Д Смета № 1 ._1750609-0363Д   смета на эксперт._1750611-0186Д 1ПС  к доп. согл. № 1  " xfId="1849"/>
    <cellStyle name="_1171-20.2007 ПО Смета № 10_1750609-0045Д Смета № 1 ._1750609-0363Д   смета на эксперт._1750611-0186Д 1ПС  к доп. соглашению № 1  " xfId="1850"/>
    <cellStyle name="_1171-20.2007 ПО Смета № 10_1750609-0045Д Смета № 1 ._1750609-0363Д   смета на эксперт._2572 Факел на ЮТМ АСУ ТП ПС ОС СОТ СС ЗЗ шкафы АСУ ТП" xfId="1851"/>
    <cellStyle name="_1171-20.2007 ПО Смета № 10_1750609-0045Д Смета № 1 ._1750609-0363Д   смета на эксперт._2601 то, что планируем закрывать в январе дополнительно" xfId="1852"/>
    <cellStyle name="_1171-20.2007 ПО Смета № 10_1750609-0045Д Смета № 1 ._1750609-0363Д   смета на эксперт._Инжиниринг Чайво на осн. инжиниринга ПО2" xfId="1853"/>
    <cellStyle name="_1171-20.2007 ПО Смета № 10_1750609-0045Д Смета № 1 ._1750609-0363Д   смета на эксперт._Копия смета на 115" xfId="1854"/>
    <cellStyle name="_1171-20.2007 ПО Смета № 10_1750609-0045Д Смета № 1 ._1750609-0363Д   смета на эксперт._Копия Смета на инжиниринговые услуги (образец) (2)" xfId="1855"/>
    <cellStyle name="_1171-20.2007 ПО Смета № 10_1750609-0045Д Смета № 1 ._1750609-0363Д   смета на эксперт._Копия Сметы Кусты Приразломного (Последняя смета 16.06.2011)" xfId="1856"/>
    <cellStyle name="_1171-20.2007 ПО Смета № 10_1750609-0045Д Смета № 1 ._1750609-0363Д   смета на эксперт._Корректировка ППА ЦПС (средний верхний уровень сети)" xfId="1857"/>
    <cellStyle name="_1171-20.2007 ПО Смета № 10_1750609-0045Д Смета № 1 ._1750609-0363Д   смета на эксперт._КП_Смета (Бросовые работы) (version 2)" xfId="1858"/>
    <cellStyle name="_1171-20.2007 ПО Смета № 10_1750609-0045Д Смета № 1 ._1750609-0363Д   смета на эксперт._Прил 2 2_4  1982 17 3 УПТГ 1982 17 3 07 02 2012_ " xfId="1859"/>
    <cellStyle name="_1171-20.2007 ПО Смета № 10_1750609-0045Д Смета № 1 ._1750609-0363Д   смета на эксперт._Смета 124П,184П, 311Р,403Р Приразломное коррект 2011-02-16" xfId="1860"/>
    <cellStyle name="_1171-20.2007 ПО Смета № 10_1750609-0045Д Смета № 1 ._1750609-0363Д   смета на эксперт._Смета 124П184П 311Р403Р Приразломное коррект 2011-02-16 (2)" xfId="1861"/>
    <cellStyle name="_1171-20.2007 ПО Смета № 10_1750609-0045Д Смета № 1 ._1750609-0363Д   смета на эксперт._Смета 124П184П 311Р403Р Приразломное коррект 2011-03-03 (2)" xfId="1862"/>
    <cellStyle name="_1171-20.2007 ПО Смета № 10_1750609-0045Д Смета № 1 ._1750609-0363Д   смета на эксперт._Смета -образец  на инжиниринговые услуги (09.11.11)" xfId="1863"/>
    <cellStyle name="_1171-20.2007 ПО Смета № 10_1750609-0045Д Смета № 1 ._1750609-0363Д   смета на эксперт._Смета скважина № 3106Р Среднебалыкского месторождения (10)" xfId="1864"/>
    <cellStyle name="_1171-20.2007 ПО Смета № 10_1750609-0045Д Смета № 1 ._1750609-0363Д   смета на эксперт._Сметы №1 1-2 2 " xfId="1865"/>
    <cellStyle name="_1171-20.2007 ПО Смета № 10_1750609-0045Д Смета № 1 ._1750609-0363Д   смета на эксперт._Сметы №1 1-2 2  (version 3)" xfId="1866"/>
    <cellStyle name="_1171-20.2007 ПО Смета № 10_1750609-0045Д Смета № 1 ._1750609-0363Д   смета на эксперт._Сметы №1 1-2 2  (version 3) (version 1)" xfId="1867"/>
    <cellStyle name="_1171-20.2007 ПО Смета № 10_1750609-0045Д Смета № 1 ._1750609-0363Д   смета на эксперт._Сметы ЦППН-2.Оптимизация схемы подготовки нефти (корректировка)" xfId="1868"/>
    <cellStyle name="_1171-20.2007 ПО Смета № 10_1750609-0045Д Смета № 1 ._1750609-0363Д   смета на эксперт._Сметы ЦППН-2.Оптимизация схемы подготовки нефти (корректировка) 2" xfId="1869"/>
    <cellStyle name="_1171-20.2007 ПО Смета № 10_1750609-0045Д Смета № 1 ._1750609-0363Д   смета на эксперт._Сметы ЦППН-2.Оптимизация схемы подготовки нефти (корректировка) 3" xfId="1870"/>
    <cellStyle name="_1171-20.2007 ПО Смета № 10_1750609-0045Д Смета № 1 ._1750609-0363Д   смета на эксперт._Сметы ЦППН-2.Оптимизация схемы подготовки нефти (корректировка)_403Р Приразломное" xfId="1871"/>
    <cellStyle name="_1171-20.2007 ПО Смета № 10_1750609-0045Д Смета № 1 ._1750609-0363Д   смета на эксперт._Сметы ЦППН-2.Оптимизация схемы подготовки нефти (корректировка)_Копия Сметы Кусты Приразломного (Последняя смета 16.06.2011)" xfId="1872"/>
    <cellStyle name="_1171-20.2007 ПО Смета № 10_1750609-0045Д Смета № 1 ._1750609-0363Д   смета на эксперт._Сметы ЦППН-2.Оптимизация схемы подготовки нефти (корректировка)_Сметы №1 1-2 2 " xfId="1873"/>
    <cellStyle name="_1171-20.2007 ПО Смета № 10_1750609-0045Д Смета № 1 ._1750609-0363Д   смета на эксперт._Сметы ЦППН-2.Оптимизация схемы подготовки нефти (корректировка)_Сметы №1 1-2 2  (version 3)" xfId="1874"/>
    <cellStyle name="_1171-20.2007 ПО Смета № 10_1750609-0045Д Смета № 1 ._1750609-0363Д   смета на эксперт._Сметы ЦППН-2.Оптимизация схемы подготовки нефти (корректировка)_Сметы №1 1-2 2  (version 3) (version 1)" xfId="1875"/>
    <cellStyle name="_1171-20.2007 ПО Смета № 10_1750609-0045Д Смета № 1 ._1750609-0363Д  смета № 5  (экспертиза)  " xfId="1876"/>
    <cellStyle name="_1171-20.2007 ПО Смета № 10_1750609-0045Д Смета № 1 ._1750609-0363Д  смета № 5  (экспертиза)   2" xfId="1877"/>
    <cellStyle name="_1171-20.2007 ПО Смета № 10_1750609-0045Д Смета № 1 ._1750609-0363Д  смета № 5  (экспертиза)  _124П,184П, 311Р,403Р Приразломное" xfId="1878"/>
    <cellStyle name="_1171-20.2007 ПО Смета № 10_1750609-0045Д Смета № 1 ._1750609-0363Д  смета № 5  (экспертиза)  _17506100408Д003 1ПС и смета к  д-с №3  ( 01.11.2011) " xfId="1879"/>
    <cellStyle name="_1171-20.2007 ПО Смета № 10_1750609-0045Д Смета № 1 ._1750609-0363Д  смета № 5  (экспертиза)  _1750611-0007Д смета к доп. согл. №1 " xfId="1880"/>
    <cellStyle name="_1171-20.2007 ПО Смета № 10_1750609-0045Д Смета № 1 ._1750609-0363Д  смета № 5  (экспертиза)  _1750611-0186Д 1ПС  к доп. согл. № 1  " xfId="1881"/>
    <cellStyle name="_1171-20.2007 ПО Смета № 10_1750609-0045Д Смета № 1 ._1750609-0363Д  смета № 5  (экспертиза)  _1750611-0186Д 1ПС  к доп. соглашению № 1  " xfId="1882"/>
    <cellStyle name="_1171-20.2007 ПО Смета № 10_1750609-0045Д Смета № 1 ._1750609-0363Д  смета № 5  (экспертиза)  _2572 Факел на ЮТМ АСУ ТП ПС ОС СОТ СС ЗЗ шкафы АСУ ТП" xfId="1883"/>
    <cellStyle name="_1171-20.2007 ПО Смета № 10_1750609-0045Д Смета № 1 ._1750609-0363Д  смета № 5  (экспертиза)  _2601 то, что планируем закрывать в январе дополнительно" xfId="1884"/>
    <cellStyle name="_1171-20.2007 ПО Смета № 10_1750609-0045Д Смета № 1 ._1750609-0363Д  смета № 5  (экспертиза)  _Выполнение программы ПИР 2011г." xfId="1885"/>
    <cellStyle name="_1171-20.2007 ПО Смета № 10_1750609-0045Д Смета № 1 ._1750609-0363Д  смета № 5  (экспертиза)  _Копия смета на 115" xfId="1886"/>
    <cellStyle name="_1171-20.2007 ПО Смета № 10_1750609-0045Д Смета № 1 ._1750609-0363Д  смета № 5  (экспертиза)  _Копия Сметы Кусты Приразломного (Последняя смета 16.06.2011)" xfId="1887"/>
    <cellStyle name="_1171-20.2007 ПО Смета № 10_1750609-0045Д Смета № 1 ._1750609-0363Д  смета № 5  (экспертиза)  _Корректировка ППА ЦПС (средний верхний уровень сети)" xfId="1888"/>
    <cellStyle name="_1171-20.2007 ПО Смета № 10_1750609-0045Д Смета № 1 ._1750609-0363Д  смета № 5  (экспертиза)  _КП_Смета (Бросовые работы) (version 2)" xfId="1889"/>
    <cellStyle name="_1171-20.2007 ПО Смета № 10_1750609-0045Д Смета № 1 ._1750609-0363Д  смета № 5  (экспертиза)  _Отчет" xfId="1890"/>
    <cellStyle name="_1171-20.2007 ПО Смета № 10_1750609-0045Д Смета № 1 ._1750609-0363Д  смета № 5  (экспертиза)  _ПИР" xfId="1891"/>
    <cellStyle name="_1171-20.2007 ПО Смета № 10_1750609-0045Д Смета № 1 ._1750609-0363Д  смета № 5  (экспертиза)  _ПИР из СУД" xfId="1892"/>
    <cellStyle name="_1171-20.2007 ПО Смета № 10_1750609-0045Д Смета № 1 ._1750609-0363Д  смета № 5  (экспертиза)  _ПИР на 29.07.2011" xfId="1893"/>
    <cellStyle name="_1171-20.2007 ПО Смета № 10_1750609-0045Д Смета № 1 ._1750609-0363Д  смета № 5  (экспертиза)  _План ПИР на 2011_по состоянию на 040811" xfId="1894"/>
    <cellStyle name="_1171-20.2007 ПО Смета № 10_1750609-0045Д Смета № 1 ._1750609-0363Д  смета № 5  (экспертиза)  _План ПИР на 2011_по состоянию на 110811" xfId="1895"/>
    <cellStyle name="_1171-20.2007 ПО Смета № 10_1750609-0045Д Смета № 1 ._1750609-0363Д  смета № 5  (экспертиза)  _План ПИР на 2011_по состоянию на 210711" xfId="1896"/>
    <cellStyle name="_1171-20.2007 ПО Смета № 10_1750609-0045Д Смета № 1 ._1750609-0363Д  смета № 5  (экспертиза)  _План ПИР на 2011_по состоянию на 280711" xfId="1897"/>
    <cellStyle name="_1171-20.2007 ПО Смета № 10_1750609-0045Д Смета № 1 ._1750609-0363Д  смета № 5  (экспертиза)  _План ПИР РН-НТЦ на 2011" xfId="1898"/>
    <cellStyle name="_1171-20.2007 ПО Смета № 10_1750609-0045Д Смета № 1 ._1750609-0363Д  смета № 5  (экспертиза)  _План ПИР РН-НТЦ на 2011_260111" xfId="1899"/>
    <cellStyle name="_1171-20.2007 ПО Смета № 10_1750609-0045Д Смета № 1 ._1750609-0363Д  смета № 5  (экспертиза)  _План ПИР РН-НТЦ на 2011_по состоянию на 020611" xfId="1900"/>
    <cellStyle name="_1171-20.2007 ПО Смета № 10_1750609-0045Д Смета № 1 ._1750609-0363Д  смета № 5  (экспертиза)  _План ПИР РН-НТЦ на 2011_по состоянию на 030311" xfId="1901"/>
    <cellStyle name="_1171-20.2007 ПО Смета № 10_1750609-0045Д Смета № 1 ._1750609-0363Д  смета № 5  (экспертиза)  _План ПИР РН-НТЦ на 2011_по состоянию на 050511" xfId="1902"/>
    <cellStyle name="_1171-20.2007 ПО Смета № 10_1750609-0045Д Смета № 1 ._1750609-0363Д  смета № 5  (экспертиза)  _План ПИР РН-НТЦ на 2011_по состоянию на 070411" xfId="1903"/>
    <cellStyle name="_1171-20.2007 ПО Смета № 10_1750609-0045Д Смета № 1 ._1750609-0363Д  смета № 5  (экспертиза)  _План ПИР РН-НТЦ на 2011_по состоянию на 080711" xfId="1904"/>
    <cellStyle name="_1171-20.2007 ПО Смета № 10_1750609-0045Д Смета № 1 ._1750609-0363Д  смета № 5  (экспертиза)  _План ПИР РН-НТЦ на 2011_по состоянию на 090611 (для отчета)" xfId="1905"/>
    <cellStyle name="_1171-20.2007 ПО Смета № 10_1750609-0045Д Смета № 1 ._1750609-0363Д  смета № 5  (экспертиза)  _План ПИР РН-НТЦ на 2011_по состоянию на 100311" xfId="1906"/>
    <cellStyle name="_1171-20.2007 ПО Смета № 10_1750609-0045Д Смета № 1 ._1750609-0363Д  смета № 5  (экспертиза)  _План ПИР РН-НТЦ на 2011_по состоянию на 120511" xfId="1907"/>
    <cellStyle name="_1171-20.2007 ПО Смета № 10_1750609-0045Д Смета № 1 ._1750609-0363Д  смета № 5  (экспертиза)  _План ПИР РН-НТЦ на 2011_по состоянию на 140411" xfId="1908"/>
    <cellStyle name="_1171-20.2007 ПО Смета № 10_1750609-0045Д Смета № 1 ._1750609-0363Д  смета № 5  (экспертиза)  _План ПИР РН-НТЦ на 2011_по состоянию на 140711" xfId="1909"/>
    <cellStyle name="_1171-20.2007 ПО Смета № 10_1750609-0045Д Смета № 1 ._1750609-0363Д  смета № 5  (экспертиза)  _План ПИР РН-НТЦ на 2011_по состоянию на 160211" xfId="1910"/>
    <cellStyle name="_1171-20.2007 ПО Смета № 10_1750609-0045Д Смета № 1 ._1750609-0363Д  смета № 5  (экспертиза)  _План ПИР РН-НТЦ на 2011_по состоянию на 160611 (с учетом данных от ДО)" xfId="1911"/>
    <cellStyle name="_1171-20.2007 ПО Смета № 10_1750609-0045Д Смета № 1 ._1750609-0363Д  смета № 5  (экспертиза)  _План ПИР РН-НТЦ на 2011_по состоянию на 170311" xfId="1912"/>
    <cellStyle name="_1171-20.2007 ПО Смета № 10_1750609-0045Д Смета № 1 ._1750609-0363Д  смета № 5  (экспертиза)  _План ПИР РН-НТЦ на 2011_по состоянию на 190511" xfId="1913"/>
    <cellStyle name="_1171-20.2007 ПО Смета № 10_1750609-0045Д Смета № 1 ._1750609-0363Д  смета № 5  (экспертиза)  _План ПИР РН-НТЦ на 2011_по состоянию на 210411" xfId="1914"/>
    <cellStyle name="_1171-20.2007 ПО Смета № 10_1750609-0045Д Смета № 1 ._1750609-0363Д  смета № 5  (экспертиза)  _План ПИР РН-НТЦ на 2011_по состоянию на 230611" xfId="1915"/>
    <cellStyle name="_1171-20.2007 ПО Смета № 10_1750609-0045Д Смета № 1 ._1750609-0363Д  смета № 5  (экспертиза)  _План ПИР РН-НТЦ на 2011_по состоянию на 240211" xfId="1916"/>
    <cellStyle name="_1171-20.2007 ПО Смета № 10_1750609-0045Д Смета № 1 ._1750609-0363Д  смета № 5  (экспертиза)  _План ПИР РН-НТЦ на 2011_по состоянию на 240311" xfId="1917"/>
    <cellStyle name="_1171-20.2007 ПО Смета № 10_1750609-0045Д Смета № 1 ._1750609-0363Д  смета № 5  (экспертиза)  _План ПИР РН-НТЦ на 2011_по состоянию на 260511" xfId="1918"/>
    <cellStyle name="_1171-20.2007 ПО Смета № 10_1750609-0045Д Смета № 1 ._1750609-0363Д  смета № 5  (экспертиза)  _План ПИР РН-НТЦ на 2011_по состоянию на 290411" xfId="1919"/>
    <cellStyle name="_1171-20.2007 ПО Смета № 10_1750609-0045Д Смета № 1 ._1750609-0363Д  смета № 5  (экспертиза)  _План ПИР РН-НТЦ на 2011_по состоянию на 300611" xfId="1920"/>
    <cellStyle name="_1171-20.2007 ПО Смета № 10_1750609-0045Д Смета № 1 ._1750609-0363Д  смета № 5  (экспертиза)  _План ПИР РН-НТЦ на 2011_по состоянию на 310311" xfId="1921"/>
    <cellStyle name="_1171-20.2007 ПО Смета № 10_1750609-0045Д Смета № 1 ._1750609-0363Д  смета № 5  (экспертиза)  _План-факт по договорам ПИР на 16 02 11 от ФЭО" xfId="1922"/>
    <cellStyle name="_1171-20.2007 ПО Смета № 10_1750609-0045Д Смета № 1 ._1750609-0363Д  смета № 5  (экспертиза)  _Прил 2 2_4  1982 17 3 УПТГ 1982 17 3 07 02 2012_ " xfId="1923"/>
    <cellStyle name="_1171-20.2007 ПО Смета № 10_1750609-0045Д Смета № 1 ._1750609-0363Д  смета № 5  (экспертиза)  _Проект плана 2011 г. (объекты)" xfId="1924"/>
    <cellStyle name="_1171-20.2007 ПО Смета № 10_1750609-0045Д Смета № 1 ._1750609-0363Д  смета № 5  (экспертиза)  _Свод" xfId="1925"/>
    <cellStyle name="_1171-20.2007 ПО Смета № 10_1750609-0045Д Смета № 1 ._1750609-0363Д  смета № 5  (экспертиза)  _Смета 124П,184П, 311Р,403Р Приразломное коррект 2011-02-16" xfId="1926"/>
    <cellStyle name="_1171-20.2007 ПО Смета № 10_1750609-0045Д Смета № 1 ._1750609-0363Д  смета № 5  (экспертиза)  _Смета 124П184П 311Р403Р Приразломное коррект 2011-02-16 (2)" xfId="1927"/>
    <cellStyle name="_1171-20.2007 ПО Смета № 10_1750609-0045Д Смета № 1 ._1750609-0363Д  смета № 5  (экспертиза)  _Смета 124П184П 311Р403Р Приразломное коррект 2011-03-03 (2)" xfId="1928"/>
    <cellStyle name="_1171-20.2007 ПО Смета № 10_1750609-0045Д Смета № 1 ._1750609-0363Д  смета № 5  (экспертиза)  _Смета на инжиниринговые услуги (образец)" xfId="1929"/>
    <cellStyle name="_1171-20.2007 ПО Смета № 10_1750609-0045Д Смета № 1 ._1750609-0363Д  смета № 5  (экспертиза)  _Смета на инжиниринговые услуги (образец)_Инжиниринг Чайво на осн. инжиниринга ПО2" xfId="1930"/>
    <cellStyle name="_1171-20.2007 ПО Смета № 10_1750609-0045Д Смета № 1 ._1750609-0363Д  смета № 5  (экспертиза)  _Смета -образец  на инжиниринговые услуги (09.11.11)" xfId="1931"/>
    <cellStyle name="_1171-20.2007 ПО Смета № 10_1750609-0045Д Смета № 1 ._1750609-0363Д  смета № 5  (экспертиза)  _Смета скважина № 3106Р Среднебалыкского месторождения (10)" xfId="1932"/>
    <cellStyle name="_1171-20.2007 ПО Смета № 10_1750609-0045Д Смета № 1 ._1750609-0363Д  смета № 5  (экспертиза)  _Сметы №1 1-2 2 " xfId="1933"/>
    <cellStyle name="_1171-20.2007 ПО Смета № 10_1750609-0045Д Смета № 1 ._1750609-0363Д  смета № 5  (экспертиза)  _Сметы №1 1-2 2  (version 3)" xfId="1934"/>
    <cellStyle name="_1171-20.2007 ПО Смета № 10_1750609-0045Д Смета № 1 ._1750609-0363Д  смета № 5  (экспертиза)  _Сметы №1 1-2 2  (version 3) (version 1)" xfId="1935"/>
    <cellStyle name="_1171-20.2007 ПО Смета № 10_1750609-0045Д Смета № 1 ._1750609-0363Д  смета № 5  (экспертиза)  _Сметы ЦППН-2.Оптимизация схемы подготовки нефти (корректировка)" xfId="1936"/>
    <cellStyle name="_1171-20.2007 ПО Смета № 10_1750609-0045Д Смета № 1 ._1750609-0363Д  смета № 5  (экспертиза)  _Сметы ЦППН-2.Оптимизация схемы подготовки нефти (корректировка) 2" xfId="1937"/>
    <cellStyle name="_1171-20.2007 ПО Смета № 10_1750609-0045Д Смета № 1 ._1750609-0363Д  смета № 5  (экспертиза)  _Сметы ЦППН-2.Оптимизация схемы подготовки нефти (корректировка) 3" xfId="1938"/>
    <cellStyle name="_1171-20.2007 ПО Смета № 10_1750609-0045Д Смета № 1 ._1750609-0363Д  смета № 5  (экспертиза)  _Сметы ЦППН-2.Оптимизация схемы подготовки нефти (корректировка)_403Р Приразломное" xfId="1939"/>
    <cellStyle name="_1171-20.2007 ПО Смета № 10_1750609-0045Д Смета № 1 ._1750609-0363Д  смета № 5  (экспертиза)  _Сметы ЦППН-2.Оптимизация схемы подготовки нефти (корректировка)_Копия Сметы Кусты Приразломного (Последняя смета 16.06.2011)" xfId="1940"/>
    <cellStyle name="_1171-20.2007 ПО Смета № 10_1750609-0045Д Смета № 1 ._1750609-0363Д  смета № 5  (экспертиза)  _Сметы ЦППН-2.Оптимизация схемы подготовки нефти (корректировка)_Сметы №1 1-2 2 " xfId="1941"/>
    <cellStyle name="_1171-20.2007 ПО Смета № 10_1750609-0045Д Смета № 1 ._1750609-0363Д  смета № 5  (экспертиза)  _Сметы ЦППН-2.Оптимизация схемы подготовки нефти (корректировка)_Сметы №1 1-2 2  (version 3)" xfId="1942"/>
    <cellStyle name="_1171-20.2007 ПО Смета № 10_1750609-0045Д Смета № 1 ._1750609-0363Д  смета № 5  (экспертиза)  _Сметы ЦППН-2.Оптимизация схемы подготовки нефти (корректировка)_Сметы №1 1-2 2  (version 3) (version 1)" xfId="1943"/>
    <cellStyle name="_1171-20.2007 ПО Смета № 10_1750609-0045Д Смета № 1 ._1750610-0033Д  смета  (экспертиза)" xfId="1944"/>
    <cellStyle name="_1171-20.2007 ПО Смета № 10_1750609-0045Д Смета № 1 ._1750610-0033Д  смета  (экспертиза) 2" xfId="1945"/>
    <cellStyle name="_1171-20.2007 ПО Смета № 10_1750609-0045Д Смета № 1 ._1750610-0033Д  смета  (экспертиза)_124П,184П, 311Р,403Р Приразломное" xfId="1946"/>
    <cellStyle name="_1171-20.2007 ПО Смета № 10_1750609-0045Д Смета № 1 ._1750610-0033Д  смета  (экспертиза)_17506100408Д003 1ПС и смета к  д-с №3  ( 01.11.2011) " xfId="1947"/>
    <cellStyle name="_1171-20.2007 ПО Смета № 10_1750609-0045Д Смета № 1 ._1750610-0033Д  смета  (экспертиза)_1750611-0007Д смета к доп. согл. №1 " xfId="1948"/>
    <cellStyle name="_1171-20.2007 ПО Смета № 10_1750609-0045Д Смета № 1 ._1750610-0033Д  смета  (экспертиза)_1750611-0186Д 1ПС  к доп. согл. № 1  " xfId="1949"/>
    <cellStyle name="_1171-20.2007 ПО Смета № 10_1750609-0045Д Смета № 1 ._1750610-0033Д  смета  (экспертиза)_1750611-0186Д 1ПС  к доп. соглашению № 1  " xfId="1950"/>
    <cellStyle name="_1171-20.2007 ПО Смета № 10_1750609-0045Д Смета № 1 ._1750610-0033Д  смета  (экспертиза)_2572 Факел на ЮТМ АСУ ТП ПС ОС СОТ СС ЗЗ шкафы АСУ ТП" xfId="1951"/>
    <cellStyle name="_1171-20.2007 ПО Смета № 10_1750609-0045Д Смета № 1 ._1750610-0033Д  смета  (экспертиза)_2601 то, что планируем закрывать в январе дополнительно" xfId="1952"/>
    <cellStyle name="_1171-20.2007 ПО Смета № 10_1750609-0045Д Смета № 1 ._1750610-0033Д  смета  (экспертиза)_Инжиниринг Чайво на осн. инжиниринга ПО2" xfId="1953"/>
    <cellStyle name="_1171-20.2007 ПО Смета № 10_1750609-0045Д Смета № 1 ._1750610-0033Д  смета  (экспертиза)_Копия смета на 115" xfId="1954"/>
    <cellStyle name="_1171-20.2007 ПО Смета № 10_1750609-0045Д Смета № 1 ._1750610-0033Д  смета  (экспертиза)_Копия Смета на инжиниринговые услуги (образец) (2)" xfId="1955"/>
    <cellStyle name="_1171-20.2007 ПО Смета № 10_1750609-0045Д Смета № 1 ._1750610-0033Д  смета  (экспертиза)_Копия Сметы Кусты Приразломного (Последняя смета 16.06.2011)" xfId="1956"/>
    <cellStyle name="_1171-20.2007 ПО Смета № 10_1750609-0045Д Смета № 1 ._1750610-0033Д  смета  (экспертиза)_Корректировка ППА ЦПС (средний верхний уровень сети)" xfId="1957"/>
    <cellStyle name="_1171-20.2007 ПО Смета № 10_1750609-0045Д Смета № 1 ._1750610-0033Д  смета  (экспертиза)_КП_Смета (Бросовые работы) (version 2)" xfId="1958"/>
    <cellStyle name="_1171-20.2007 ПО Смета № 10_1750609-0045Д Смета № 1 ._1750610-0033Д  смета  (экспертиза)_Прил 2 2_4  1982 17 3 УПТГ 1982 17 3 07 02 2012_ " xfId="1959"/>
    <cellStyle name="_1171-20.2007 ПО Смета № 10_1750609-0045Д Смета № 1 ._1750610-0033Д  смета  (экспертиза)_Смета 124П,184П, 311Р,403Р Приразломное коррект 2011-02-16" xfId="1960"/>
    <cellStyle name="_1171-20.2007 ПО Смета № 10_1750609-0045Д Смета № 1 ._1750610-0033Д  смета  (экспертиза)_Смета 124П184П 311Р403Р Приразломное коррект 2011-02-16 (2)" xfId="1961"/>
    <cellStyle name="_1171-20.2007 ПО Смета № 10_1750609-0045Д Смета № 1 ._1750610-0033Д  смета  (экспертиза)_Смета 124П184П 311Р403Р Приразломное коррект 2011-03-03 (2)" xfId="1962"/>
    <cellStyle name="_1171-20.2007 ПО Смета № 10_1750609-0045Д Смета № 1 ._1750610-0033Д  смета  (экспертиза)_Смета -образец  на инжиниринговые услуги (09.11.11)" xfId="1963"/>
    <cellStyle name="_1171-20.2007 ПО Смета № 10_1750609-0045Д Смета № 1 ._1750610-0033Д  смета  (экспертиза)_Смета скважина № 3106Р Среднебалыкского месторождения (10)" xfId="1964"/>
    <cellStyle name="_1171-20.2007 ПО Смета № 10_1750609-0045Д Смета № 1 ._1750610-0033Д  смета  (экспертиза)_Сметы №1 1-2 2 " xfId="1965"/>
    <cellStyle name="_1171-20.2007 ПО Смета № 10_1750609-0045Д Смета № 1 ._1750610-0033Д  смета  (экспертиза)_Сметы №1 1-2 2  (version 3)" xfId="1966"/>
    <cellStyle name="_1171-20.2007 ПО Смета № 10_1750609-0045Д Смета № 1 ._1750610-0033Д  смета  (экспертиза)_Сметы №1 1-2 2  (version 3) (version 1)" xfId="1967"/>
    <cellStyle name="_1171-20.2007 ПО Смета № 10_1750609-0045Д Смета № 1 ._1750610-0033Д  смета  (экспертиза)_Сметы ЦППН-2.Оптимизация схемы подготовки нефти (корректировка)" xfId="1968"/>
    <cellStyle name="_1171-20.2007 ПО Смета № 10_1750609-0045Д Смета № 1 ._1750610-0033Д  смета  (экспертиза)_Сметы ЦППН-2.Оптимизация схемы подготовки нефти (корректировка) 2" xfId="1969"/>
    <cellStyle name="_1171-20.2007 ПО Смета № 10_1750609-0045Д Смета № 1 ._1750610-0033Д  смета  (экспертиза)_Сметы ЦППН-2.Оптимизация схемы подготовки нефти (корректировка) 3" xfId="1970"/>
    <cellStyle name="_1171-20.2007 ПО Смета № 10_1750609-0045Д Смета № 1 ._1750610-0033Д  смета  (экспертиза)_Сметы ЦППН-2.Оптимизация схемы подготовки нефти (корректировка)_403Р Приразломное" xfId="1971"/>
    <cellStyle name="_1171-20.2007 ПО Смета № 10_1750609-0045Д Смета № 1 ._1750610-0033Д  смета  (экспертиза)_Сметы ЦППН-2.Оптимизация схемы подготовки нефти (корректировка)_Копия Сметы Кусты Приразломного (Последняя смета 16.06.2011)" xfId="1972"/>
    <cellStyle name="_1171-20.2007 ПО Смета № 10_1750609-0045Д Смета № 1 ._1750610-0033Д  смета  (экспертиза)_Сметы ЦППН-2.Оптимизация схемы подготовки нефти (корректировка)_Сметы №1 1-2 2 " xfId="1973"/>
    <cellStyle name="_1171-20.2007 ПО Смета № 10_1750609-0045Д Смета № 1 ._1750610-0033Д  смета  (экспертиза)_Сметы ЦППН-2.Оптимизация схемы подготовки нефти (корректировка)_Сметы №1 1-2 2  (version 3)" xfId="1974"/>
    <cellStyle name="_1171-20.2007 ПО Смета № 10_1750609-0045Д Смета № 1 ._1750610-0033Д  смета  (экспертиза)_Сметы ЦППН-2.Оптимизация схемы подготовки нефти (корректировка)_Сметы №1 1-2 2  (version 3) (version 1)" xfId="1975"/>
    <cellStyle name="_1171-20.2007 ПО Смета № 10_1750609-0045Д Смета № 1 ._1750610-0072Д011 1 ПС и сметы ГТЭС_Хасырей" xfId="1976"/>
    <cellStyle name="_1171-20.2007 ПО Смета № 10_1750609-0045Д Смета № 1 ._1750610-0072Д011 1 ПС и сметы ГТЭС_Хасырей_Инжиниринг Чайво на осн. инжиниринга ПО2" xfId="1977"/>
    <cellStyle name="_1171-20.2007 ПО Смета № 10_1750609-0045Д Смета № 1 ._1750610-0072Д011 1 ПС и сметы ГТЭС_Хасырей_Копия Смета на инжиниринговые услуги (образец) (2)" xfId="1978"/>
    <cellStyle name="_1171-20.2007 ПО Смета № 10_1750609-0045Д Смета № 1 ._17506100408Д003 1ПС и смета к  д-с №3  ( 01.11.2011) " xfId="1979"/>
    <cellStyle name="_1171-20.2007 ПО Смета № 10_1750609-0045Д Смета № 1 ._1750611-0007Д смета к доп. согл. №1 " xfId="1980"/>
    <cellStyle name="_1171-20.2007 ПО Смета № 10_1750609-0045Д Смета № 1 ._1750611-0046Д смета №1 ИИР" xfId="1981"/>
    <cellStyle name="_1171-20.2007 ПО Смета № 10_1750609-0045Д Смета № 1 ._1750611-0046Д смета №1 ИИР 2" xfId="1982"/>
    <cellStyle name="_1171-20.2007 ПО Смета № 10_1750609-0045Д Смета № 1 ._1750611-0046Д смета №1 ИИР_2. 2337 график" xfId="1983"/>
    <cellStyle name="_1171-20.2007 ПО Смета № 10_1750609-0045Д Смета № 1 ._1750611-0046Д смета №1 ИИР_2601 то, что планируем закрывать в январе дополнительно" xfId="1984"/>
    <cellStyle name="_1171-20.2007 ПО Смета № 10_1750609-0045Д Смета № 1 ._1750611-0046Д смета №1 ИИР_л.2.3._2496_площ._для_оборудования_от_26.01.2012" xfId="1985"/>
    <cellStyle name="_1171-20.2007 ПО Смета № 10_1750609-0045Д Смета № 1 ._1750611-0046Д смета №1 ИИР_Прил.2.3. 2496 площ. для оборудования от 14.12.2011" xfId="1986"/>
    <cellStyle name="_1171-20.2007 ПО Смета № 10_1750609-0045Д Смета № 1 ._1750611-0046Д смета №1 ИИР_руба_+_Кусты_АСУ_ТП_АСУ_Э_ПС_ОС_ЗЗ_(4)" xfId="1987"/>
    <cellStyle name="_1171-20.2007 ПО Смета № 10_1750609-0045Д Смета № 1 ._1750611-0088Д   Сводная 1ПС и  сметы корректир  06 04 2011" xfId="1988"/>
    <cellStyle name="_1171-20.2007 ПО Смета № 10_1750609-0045Д Смета № 1 ._1750611-0088Д   Сводная 1ПС и  сметы корректир  06 04 2011 2" xfId="1989"/>
    <cellStyle name="_1171-20.2007 ПО Смета № 10_1750609-0045Д Смета № 1 ._1750611-0088Д   Сводная 1ПС и  сметы корректир  06 04 2011_2. 2337 график" xfId="1990"/>
    <cellStyle name="_1171-20.2007 ПО Смета № 10_1750609-0045Д Смета № 1 ._1750611-0088Д   Сводная 1ПС и  сметы корректир  06 04 2011_2601 то, что планируем закрывать в январе дополнительно" xfId="1991"/>
    <cellStyle name="_1171-20.2007 ПО Смета № 10_1750609-0045Д Смета № 1 ._1750611-0088Д   Сводная 1ПС и  сметы корректир  06 04 2011_л.2.3._2496_площ._для_оборудования_от_26.01.2012" xfId="1992"/>
    <cellStyle name="_1171-20.2007 ПО Смета № 10_1750609-0045Д Смета № 1 ._1750611-0088Д   Сводная 1ПС и  сметы корректир  06 04 2011_Прил.2.3. 2496 площ. для оборудования от 14.12.2011" xfId="1993"/>
    <cellStyle name="_1171-20.2007 ПО Смета № 10_1750609-0045Д Смета № 1 ._1750611-0088Д   Сводная 1ПС и  сметы корректир  06 04 2011_руба_+_Кусты_АСУ_ТП_АСУ_Э_ПС_ОС_ЗЗ_(4)" xfId="1994"/>
    <cellStyle name="_1171-20.2007 ПО Смета № 10_1750609-0045Д Смета № 1 ._1750611-0186Д 1ПС  к доп. согл. № 1  " xfId="1995"/>
    <cellStyle name="_1171-20.2007 ПО Смета № 10_1750609-0045Д Смета № 1 ._1750611-0186Д 1ПС  к доп. соглашению № 1  " xfId="1996"/>
    <cellStyle name="_1171-20.2007 ПО Смета № 10_1750609-0045Д Смета № 1 ._2024Р Правдинского" xfId="1997"/>
    <cellStyle name="_1171-20.2007 ПО Смета № 10_1750609-0045Д Смета № 1 ._2572 Факел на ЮТМ АСУ ТП ПС ОС СОТ СС ЗЗ шкафы АСУ ТП" xfId="1998"/>
    <cellStyle name="_1171-20.2007 ПО Смета № 10_1750609-0045Д Смета № 1 ._2601 то, что планируем закрывать в январе дополнительно" xfId="1999"/>
    <cellStyle name="_1171-20.2007 ПО Смета № 10_1750609-0045Д Смета № 1 ._27р Салымского" xfId="2000"/>
    <cellStyle name="_1171-20.2007 ПО Смета № 10_1750609-0045Д Смета № 1 ._3 ИЭИ (2)" xfId="2001"/>
    <cellStyle name="_1171-20.2007 ПО Смета № 10_1750609-0045Д Смета № 1 ._522_1" xfId="2002"/>
    <cellStyle name="_1171-20.2007 ПО Смета № 10_1750609-0045Д Смета № 1 ._522_1_1" xfId="2003"/>
    <cellStyle name="_1171-20.2007 ПО Смета № 10_1750609-0045Д Смета № 1 ._522_1_Смета 124П,184П, 311Р,403Р Приразломное коррект 2011-02-16" xfId="2004"/>
    <cellStyle name="_1171-20.2007 ПО Смета № 10_1750609-0045Д Смета № 1 ._522_1_Смета 124П184П 311Р403Р Приразломное коррект 2011-02-16 (2)" xfId="2005"/>
    <cellStyle name="_1171-20.2007 ПО Смета № 10_1750609-0045Д Смета № 1 ._522_1_Смета 124П184П 311Р403Р Приразломное коррект 2011-03-03 (2)" xfId="2006"/>
    <cellStyle name="_1171-20.2007 ПО Смета № 10_1750609-0045Д Смета № 1 ._524_1" xfId="2007"/>
    <cellStyle name="_1171-20.2007 ПО Смета № 10_1750609-0045Д Смета № 1 ._Геострой(1).Хасырей-компрессорная.откор  24 03 10" xfId="2008"/>
    <cellStyle name="_1171-20.2007 ПО Смета № 10_1750609-0045Д Смета № 1 ._Геострой(1).Хасырей-компрессорная.откор  24 03 10_Инжиниринг Чайво на осн. инжиниринга ПО2" xfId="2009"/>
    <cellStyle name="_1171-20.2007 ПО Смета № 10_1750609-0045Д Смета № 1 ._Геострой(1).Хасырей-компрессорная.откор  24 03 10_Копия Смета на инжиниринговые услуги (образец) (2)" xfId="2010"/>
    <cellStyle name="_1171-20.2007 ПО Смета № 10_1750609-0045Д Смета № 1 ._Инжиниринг Чайво на осн. инжиниринга ПО2" xfId="2011"/>
    <cellStyle name="_1171-20.2007 ПО Смета № 10_1750609-0045Д Смета № 1 ._Копия смета на 115" xfId="2012"/>
    <cellStyle name="_1171-20.2007 ПО Смета № 10_1750609-0045Д Смета № 1 ._Копия Смета на инжиниринговые услуги (образец) (2)" xfId="2013"/>
    <cellStyle name="_1171-20.2007 ПО Смета № 10_1750609-0045Д Смета № 1 ._Копия Сметы Кусты Приразломного (Последняя смета 16.06.2011)" xfId="2014"/>
    <cellStyle name="_1171-20.2007 ПО Смета № 10_1750609-0045Д Смета № 1 ._Корректировка ППА ЦПС (средний верхний уровень сети)" xfId="2015"/>
    <cellStyle name="_1171-20.2007 ПО Смета № 10_1750609-0045Д Смета № 1 ._КП_Смета (Бросовые работы) (version 2)" xfId="2016"/>
    <cellStyle name="_1171-20.2007 ПО Смета № 10_1750609-0045Д Смета № 1 ._объемы гидро Карсовайское" xfId="2017"/>
    <cellStyle name="_1171-20.2007 ПО Смета № 10_1750609-0045Д Смета № 1 ._объемы гидро Карсовайское_Инжиниринг Чайво на осн. инжиниринга ПО2" xfId="2018"/>
    <cellStyle name="_1171-20.2007 ПО Смета № 10_1750609-0045Д Смета № 1 ._объемы гидро Карсовайское_Копия Смета на инжиниринговые услуги (образец) (2)" xfId="2019"/>
    <cellStyle name="_1171-20.2007 ПО Смета № 10_1750609-0045Д Смета № 1 ._Прил 2 2_4  1982 17 3 УПТГ 1982 17 3 07 02 2012_ " xfId="2020"/>
    <cellStyle name="_1171-20.2007 ПО Смета № 10_1750609-0045Д Смета № 1 ._Сводная с прилож. 1750610-0360Д (приложение №5)" xfId="2021"/>
    <cellStyle name="_1171-20.2007 ПО Смета № 10_1750609-0045Д Смета № 1 ._Смета 124П,184П, 311Р,403Р Приразломное коррект 2011-02-16" xfId="2022"/>
    <cellStyle name="_1171-20.2007 ПО Смета № 10_1750609-0045Д Смета № 1 ._Смета 124П184П 311Р403Р Приразломное коррект 2011-02-16 (2)" xfId="2023"/>
    <cellStyle name="_1171-20.2007 ПО Смета № 10_1750609-0045Д Смета № 1 ._Смета 124П184П 311Р403Р Приразломное коррект 2011-03-03 (2)" xfId="2024"/>
    <cellStyle name="_1171-20.2007 ПО Смета № 10_1750609-0045Д Смета № 1 ._Смета 2024Р ПравдинскогоПроверка" xfId="2025"/>
    <cellStyle name="_1171-20.2007 ПО Смета № 10_1750609-0045Д Смета № 1 ._Смета 2024Р ПравдинскогоПроверка_Смета 124П,184П, 311Р,403Р Приразломное коррект 2011-02-16" xfId="2026"/>
    <cellStyle name="_1171-20.2007 ПО Смета № 10_1750609-0045Д Смета № 1 ._Смета 2024Р ПравдинскогоПроверка_Смета 124П184П 311Р403Р Приразломное коррект 2011-02-16 (2)" xfId="2027"/>
    <cellStyle name="_1171-20.2007 ПО Смета № 10_1750609-0045Д Смета № 1 ._Смета 2024Р ПравдинскогоПроверка_Смета 124П184П 311Р403Р Приразломное коррект 2011-03-03 (2)" xfId="2028"/>
    <cellStyle name="_1171-20.2007 ПО Смета № 10_1750609-0045Д Смета № 1 ._Смета 2024Р ПравдинскогоПроверка2211.10" xfId="2029"/>
    <cellStyle name="_1171-20.2007 ПО Смета № 10_1750609-0045Д Смета № 1 ._Смета 2024Р ПравдинскогоПроверка2211.10_Р № 3106Р Среднебалыкского месторождения(Замечания к ИИ) (2)" xfId="2030"/>
    <cellStyle name="_1171-20.2007 ПО Смета № 10_1750609-0045Д Смета № 1 ._Смета 2024Р ПравдинскогоПроверка2211.10_Р № 3106Р Среднебалыкского месторождения(Замечания к ИИ) (2)_Смета скважина № 3106Р Среднебалыкского месторождения (10)" xfId="2031"/>
    <cellStyle name="_1171-20.2007 ПО Смета № 10_1750609-0045Д Смета № 1 ._Смета 2024Р ПравдинскогоПроверка2211.10_Смета скважина № 3106Р Среднебалыкского месторождения (10)" xfId="2032"/>
    <cellStyle name="_1171-20.2007 ПО Смета № 10_1750609-0045Д Смета № 1 ._Смета -образец  на инжиниринговые услуги (09.11.11)" xfId="2033"/>
    <cellStyle name="_1171-20.2007 ПО Смета № 10_1750609-0045Д Смета № 1 ._Смета ПИР 56Р Утутского м-р" xfId="2034"/>
    <cellStyle name="_1171-20.2007 ПО Смета № 10_1750609-0045Д Смета № 1 ._Смета ПИР 56Р Утутского м-р (2)" xfId="2035"/>
    <cellStyle name="_1171-20.2007 ПО Смета № 10_1750609-0045Д Смета № 1 ._Смета ПИР 56Р Утутского м-р (2) 2" xfId="2036"/>
    <cellStyle name="_1171-20.2007 ПО Смета № 10_1750609-0045Д Смета № 1 ._Смета ПИР 56Р Утутского м-р (2)_124П,184П, 311Р,403Р Приразломное" xfId="2037"/>
    <cellStyle name="_1171-20.2007 ПО Смета № 10_1750609-0045Д Смета № 1 ._Смета ПИР 56Р Утутского м-р (2)_Копия Сметы Кусты Приразломного (Последняя смета 16.06.2011)" xfId="2038"/>
    <cellStyle name="_1171-20.2007 ПО Смета № 10_1750609-0045Д Смета № 1 ._Смета ПИР 56Р Утутского м-р (2)_КП_Смета (Бросовые работы) (version 2)" xfId="2039"/>
    <cellStyle name="_1171-20.2007 ПО Смета № 10_1750609-0045Д Смета № 1 ._Смета ПИР 56Р Утутского м-р (2)_Смета 124П,184П, 311Р,403Р Приразломное коррект 2011-02-16" xfId="2040"/>
    <cellStyle name="_1171-20.2007 ПО Смета № 10_1750609-0045Д Смета № 1 ._Смета ПИР 56Р Утутского м-р (2)_Смета 124П184П 311Р403Р Приразломное коррект 2011-02-16 (2)" xfId="2041"/>
    <cellStyle name="_1171-20.2007 ПО Смета № 10_1750609-0045Д Смета № 1 ._Смета ПИР 56Р Утутского м-р (2)_Смета 124П184П 311Р403Р Приразломное коррект 2011-03-03 (2)" xfId="2042"/>
    <cellStyle name="_1171-20.2007 ПО Смета № 10_1750609-0045Д Смета № 1 ._Смета ПИР 56Р Утутского м-р (2)_Смета скважина № 3106Р Среднебалыкского месторождения (10)" xfId="2043"/>
    <cellStyle name="_1171-20.2007 ПО Смета № 10_1750609-0045Д Смета № 1 ._Смета ПИР 56Р Утутского м-р (2)_Сметы №1 1-2 2 " xfId="2044"/>
    <cellStyle name="_1171-20.2007 ПО Смета № 10_1750609-0045Д Смета № 1 ._Смета ПИР 56Р Утутского м-р (2)_Сметы №1 1-2 2  (version 3)" xfId="2045"/>
    <cellStyle name="_1171-20.2007 ПО Смета № 10_1750609-0045Д Смета № 1 ._Смета ПИР 56Р Утутского м-р (2)_Сметы №1 1-2 2  (version 3) (version 1)" xfId="2046"/>
    <cellStyle name="_1171-20.2007 ПО Смета № 10_1750609-0045Д Смета № 1 ._Смета ПИР 56Р Утутского м-р (2)_Сметы ЦППН-2.Оптимизация схемы подготовки нефти (корректировка)" xfId="2047"/>
    <cellStyle name="_1171-20.2007 ПО Смета № 10_1750609-0045Д Смета № 1 ._Смета ПИР 56Р Утутского м-р (2)_Сметы ЦППН-2.Оптимизация схемы подготовки нефти (корректировка) 2" xfId="2048"/>
    <cellStyle name="_1171-20.2007 ПО Смета № 10_1750609-0045Д Смета № 1 ._Смета ПИР 56Р Утутского м-р (2)_Сметы ЦППН-2.Оптимизация схемы подготовки нефти (корректировка) 3" xfId="2049"/>
    <cellStyle name="_1171-20.2007 ПО Смета № 10_1750609-0045Д Смета № 1 ._Смета ПИР 56Р Утутского м-р (2)_Сметы ЦППН-2.Оптимизация схемы подготовки нефти (корректировка)_403Р Приразломное" xfId="2050"/>
    <cellStyle name="_1171-20.2007 ПО Смета № 10_1750609-0045Д Смета № 1 ._Смета ПИР 56Р Утутского м-р (2)_Сметы ЦППН-2.Оптимизация схемы подготовки нефти (корректировка)_Копия Сметы Кусты Приразломного (Последняя смета 16.06.2011)" xfId="2051"/>
    <cellStyle name="_1171-20.2007 ПО Смета № 10_1750609-0045Д Смета № 1 ._Смета ПИР 56Р Утутского м-р (2)_Сметы ЦППН-2.Оптимизация схемы подготовки нефти (корректировка)_Сметы №1 1-2 2 " xfId="2052"/>
    <cellStyle name="_1171-20.2007 ПО Смета № 10_1750609-0045Д Смета № 1 ._Смета ПИР 56Р Утутского м-р (2)_Сметы ЦППН-2.Оптимизация схемы подготовки нефти (корректировка)_Сметы №1 1-2 2  (version 3)" xfId="2053"/>
    <cellStyle name="_1171-20.2007 ПО Смета № 10_1750609-0045Д Смета № 1 ._Смета ПИР 56Р Утутского м-р (2)_Сметы ЦППН-2.Оптимизация схемы подготовки нефти (корректировка)_Сметы №1 1-2 2  (version 3) (version 1)" xfId="2054"/>
    <cellStyle name="_1171-20.2007 ПО Смета № 10_1750609-0045Д Смета № 1 ._Смета ПИР 56Р Утутского м-р_Смета 124П,184П, 311Р,403Р Приразломное коррект 2011-02-16" xfId="2055"/>
    <cellStyle name="_1171-20.2007 ПО Смета № 10_1750609-0045Д Смета № 1 ._Смета ПИР 56Р Утутского м-р_Смета 124П184П 311Р403Р Приразломное коррект 2011-02-16 (2)" xfId="2056"/>
    <cellStyle name="_1171-20.2007 ПО Смета № 10_1750609-0045Д Смета № 1 ._Смета ПИР 56Р Утутского м-р_Смета 124П184П 311Р403Р Приразломное коррект 2011-03-03 (2)" xfId="2057"/>
    <cellStyle name="_1171-20.2007 ПО Смета № 10_1750609-0045Д Смета № 1 ._Смета скважина № 3106Р Среднебалыкского месторождения (10)" xfId="2058"/>
    <cellStyle name="_1171-20.2007 ПО Смета № 10_1750609-0045Д Смета № 1 ._Сметы №1 1-2 2 " xfId="2059"/>
    <cellStyle name="_1171-20.2007 ПО Смета № 10_1750609-0045Д Смета № 1 ._Сметы №1 1-2 2  (version 3)" xfId="2060"/>
    <cellStyle name="_1171-20.2007 ПО Смета № 10_1750609-0045Д Смета № 1 ._Сметы №1 1-2 2  (version 3) (version 1)" xfId="2061"/>
    <cellStyle name="_1171-20.2007 ПО Смета № 10_1750609-0045Д Смета № 1 ._Сметы ЦППН-2.Оптимизация схемы подготовки нефти (корректировка)" xfId="2062"/>
    <cellStyle name="_1171-20.2007 ПО Смета № 10_1750609-0045Д Смета № 1 ._Сметы ЦППН-2.Оптимизация схемы подготовки нефти (корректировка) 2" xfId="2063"/>
    <cellStyle name="_1171-20.2007 ПО Смета № 10_1750609-0045Д Смета № 1 ._Сметы ЦППН-2.Оптимизация схемы подготовки нефти (корректировка) 3" xfId="2064"/>
    <cellStyle name="_1171-20.2007 ПО Смета № 10_1750609-0045Д Смета № 1 ._Сметы ЦППН-2.Оптимизация схемы подготовки нефти (корректировка)_403Р Приразломное" xfId="2065"/>
    <cellStyle name="_1171-20.2007 ПО Смета № 10_1750609-0045Д Смета № 1 ._Сметы ЦППН-2.Оптимизация схемы подготовки нефти (корректировка)_Копия Сметы Кусты Приразломного (Последняя смета 16.06.2011)" xfId="2066"/>
    <cellStyle name="_1171-20.2007 ПО Смета № 10_1750609-0045Д Смета № 1 ._Сметы ЦППН-2.Оптимизация схемы подготовки нефти (корректировка)_Сметы №1 1-2 2 " xfId="2067"/>
    <cellStyle name="_1171-20.2007 ПО Смета № 10_1750609-0045Д Смета № 1 ._Сметы ЦППН-2.Оптимизация схемы подготовки нефти (корректировка)_Сметы №1 1-2 2  (version 3)" xfId="2068"/>
    <cellStyle name="_1171-20.2007 ПО Смета № 10_1750609-0045Д Смета № 1 ._Сметы ЦППН-2.Оптимизация схемы подготовки нефти (корректировка)_Сметы №1 1-2 2  (version 3) (version 1)" xfId="2069"/>
    <cellStyle name="_1171-20.2007 ПО Смета № 10_1750609-0045Д смета №15 ИИР" xfId="2070"/>
    <cellStyle name="_1171-20.2007 ПО Смета № 10_1750609-0045Д смета №15 ИИР 2" xfId="2071"/>
    <cellStyle name="_1171-20.2007 ПО Смета № 10_1750609-0045Д смета №15 ИИР_124П,184П, 311Р,403Р Приразломное" xfId="2072"/>
    <cellStyle name="_1171-20.2007 ПО Смета № 10_1750609-0045Д смета №15 ИИР_1750609-0363Д   смета на эксперт." xfId="2073"/>
    <cellStyle name="_1171-20.2007 ПО Смета № 10_1750609-0045Д смета №15 ИИР_1750609-0363Д   смета на эксперт. 2" xfId="2074"/>
    <cellStyle name="_1171-20.2007 ПО Смета № 10_1750609-0045Д смета №15 ИИР_1750609-0363Д   смета на эксперт._124П,184П, 311Р,403Р Приразломное" xfId="2075"/>
    <cellStyle name="_1171-20.2007 ПО Смета № 10_1750609-0045Д смета №15 ИИР_1750609-0363Д   смета на эксперт._17506100408Д003 1ПС и смета к  д-с №3  ( 01.11.2011) " xfId="2076"/>
    <cellStyle name="_1171-20.2007 ПО Смета № 10_1750609-0045Д смета №15 ИИР_1750609-0363Д   смета на эксперт._1750611-0007Д смета к доп. согл. №1 " xfId="2077"/>
    <cellStyle name="_1171-20.2007 ПО Смета № 10_1750609-0045Д смета №15 ИИР_1750609-0363Д   смета на эксперт._1750611-0186Д 1ПС  к доп. согл. № 1  " xfId="2078"/>
    <cellStyle name="_1171-20.2007 ПО Смета № 10_1750609-0045Д смета №15 ИИР_1750609-0363Д   смета на эксперт._1750611-0186Д 1ПС  к доп. соглашению № 1  " xfId="2079"/>
    <cellStyle name="_1171-20.2007 ПО Смета № 10_1750609-0045Д смета №15 ИИР_1750609-0363Д   смета на эксперт._2572 Факел на ЮТМ АСУ ТП ПС ОС СОТ СС ЗЗ шкафы АСУ ТП" xfId="2080"/>
    <cellStyle name="_1171-20.2007 ПО Смета № 10_1750609-0045Д смета №15 ИИР_1750609-0363Д   смета на эксперт._2601 то, что планируем закрывать в январе дополнительно" xfId="2081"/>
    <cellStyle name="_1171-20.2007 ПО Смета № 10_1750609-0045Д смета №15 ИИР_1750609-0363Д   смета на эксперт._Инжиниринг Чайво на осн. инжиниринга ПО2" xfId="2082"/>
    <cellStyle name="_1171-20.2007 ПО Смета № 10_1750609-0045Д смета №15 ИИР_1750609-0363Д   смета на эксперт._Копия смета на 115" xfId="2083"/>
    <cellStyle name="_1171-20.2007 ПО Смета № 10_1750609-0045Д смета №15 ИИР_1750609-0363Д   смета на эксперт._Копия Смета на инжиниринговые услуги (образец) (2)" xfId="2084"/>
    <cellStyle name="_1171-20.2007 ПО Смета № 10_1750609-0045Д смета №15 ИИР_1750609-0363Д   смета на эксперт._Копия Сметы Кусты Приразломного (Последняя смета 16.06.2011)" xfId="2085"/>
    <cellStyle name="_1171-20.2007 ПО Смета № 10_1750609-0045Д смета №15 ИИР_1750609-0363Д   смета на эксперт._Корректировка ППА ЦПС (средний верхний уровень сети)" xfId="2086"/>
    <cellStyle name="_1171-20.2007 ПО Смета № 10_1750609-0045Д смета №15 ИИР_1750609-0363Д   смета на эксперт._КП_Смета (Бросовые работы) (version 2)" xfId="2087"/>
    <cellStyle name="_1171-20.2007 ПО Смета № 10_1750609-0045Д смета №15 ИИР_1750609-0363Д   смета на эксперт._Прил 2 2_4  1982 17 3 УПТГ 1982 17 3 07 02 2012_ " xfId="2088"/>
    <cellStyle name="_1171-20.2007 ПО Смета № 10_1750609-0045Д смета №15 ИИР_1750609-0363Д   смета на эксперт._Смета 124П,184П, 311Р,403Р Приразломное коррект 2011-02-16" xfId="2089"/>
    <cellStyle name="_1171-20.2007 ПО Смета № 10_1750609-0045Д смета №15 ИИР_1750609-0363Д   смета на эксперт._Смета 124П184П 311Р403Р Приразломное коррект 2011-02-16 (2)" xfId="2090"/>
    <cellStyle name="_1171-20.2007 ПО Смета № 10_1750609-0045Д смета №15 ИИР_1750609-0363Д   смета на эксперт._Смета 124П184П 311Р403Р Приразломное коррект 2011-03-03 (2)" xfId="2091"/>
    <cellStyle name="_1171-20.2007 ПО Смета № 10_1750609-0045Д смета №15 ИИР_1750609-0363Д   смета на эксперт._Смета -образец  на инжиниринговые услуги (09.11.11)" xfId="2092"/>
    <cellStyle name="_1171-20.2007 ПО Смета № 10_1750609-0045Д смета №15 ИИР_1750609-0363Д   смета на эксперт._Смета скважина № 3106Р Среднебалыкского месторождения (10)" xfId="2093"/>
    <cellStyle name="_1171-20.2007 ПО Смета № 10_1750609-0045Д смета №15 ИИР_1750609-0363Д   смета на эксперт._Сметы №1 1-2 2 " xfId="2094"/>
    <cellStyle name="_1171-20.2007 ПО Смета № 10_1750609-0045Д смета №15 ИИР_1750609-0363Д   смета на эксперт._Сметы №1 1-2 2  (version 3)" xfId="2095"/>
    <cellStyle name="_1171-20.2007 ПО Смета № 10_1750609-0045Д смета №15 ИИР_1750609-0363Д   смета на эксперт._Сметы №1 1-2 2  (version 3) (version 1)" xfId="2096"/>
    <cellStyle name="_1171-20.2007 ПО Смета № 10_1750609-0045Д смета №15 ИИР_1750609-0363Д   смета на эксперт._Сметы ЦППН-2.Оптимизация схемы подготовки нефти (корректировка)" xfId="2097"/>
    <cellStyle name="_1171-20.2007 ПО Смета № 10_1750609-0045Д смета №15 ИИР_1750609-0363Д   смета на эксперт._Сметы ЦППН-2.Оптимизация схемы подготовки нефти (корректировка) 2" xfId="2098"/>
    <cellStyle name="_1171-20.2007 ПО Смета № 10_1750609-0045Д смета №15 ИИР_1750609-0363Д   смета на эксперт._Сметы ЦППН-2.Оптимизация схемы подготовки нефти (корректировка) 3" xfId="2099"/>
    <cellStyle name="_1171-20.2007 ПО Смета № 10_1750609-0045Д смета №15 ИИР_1750609-0363Д   смета на эксперт._Сметы ЦППН-2.Оптимизация схемы подготовки нефти (корректировка)_403Р Приразломное" xfId="2100"/>
    <cellStyle name="_1171-20.2007 ПО Смета № 10_1750609-0045Д смета №15 ИИР_1750609-0363Д   смета на эксперт._Сметы ЦППН-2.Оптимизация схемы подготовки нефти (корректировка)_Копия Сметы Кусты Приразломного (Последняя смета 16.06.2011)" xfId="2101"/>
    <cellStyle name="_1171-20.2007 ПО Смета № 10_1750609-0045Д смета №15 ИИР_1750609-0363Д   смета на эксперт._Сметы ЦППН-2.Оптимизация схемы подготовки нефти (корректировка)_Сметы №1 1-2 2 " xfId="2102"/>
    <cellStyle name="_1171-20.2007 ПО Смета № 10_1750609-0045Д смета №15 ИИР_1750609-0363Д   смета на эксперт._Сметы ЦППН-2.Оптимизация схемы подготовки нефти (корректировка)_Сметы №1 1-2 2  (version 3)" xfId="2103"/>
    <cellStyle name="_1171-20.2007 ПО Смета № 10_1750609-0045Д смета №15 ИИР_1750609-0363Д   смета на эксперт._Сметы ЦППН-2.Оптимизация схемы подготовки нефти (корректировка)_Сметы №1 1-2 2  (version 3) (version 1)" xfId="2104"/>
    <cellStyle name="_1171-20.2007 ПО Смета № 10_1750609-0045Д смета №15 ИИР_1750609-0363Д  смета № 5  (экспертиза)  " xfId="2105"/>
    <cellStyle name="_1171-20.2007 ПО Смета № 10_1750609-0045Д смета №15 ИИР_1750609-0363Д  смета № 5  (экспертиза)   2" xfId="2106"/>
    <cellStyle name="_1171-20.2007 ПО Смета № 10_1750609-0045Д смета №15 ИИР_1750609-0363Д  смета № 5  (экспертиза)  _124П,184П, 311Р,403Р Приразломное" xfId="2107"/>
    <cellStyle name="_1171-20.2007 ПО Смета № 10_1750609-0045Д смета №15 ИИР_1750609-0363Д  смета № 5  (экспертиза)  _17506100408Д003 1ПС и смета к  д-с №3  ( 01.11.2011) " xfId="2108"/>
    <cellStyle name="_1171-20.2007 ПО Смета № 10_1750609-0045Д смета №15 ИИР_1750609-0363Д  смета № 5  (экспертиза)  _1750611-0007Д смета к доп. согл. №1 " xfId="2109"/>
    <cellStyle name="_1171-20.2007 ПО Смета № 10_1750609-0045Д смета №15 ИИР_1750609-0363Д  смета № 5  (экспертиза)  _1750611-0186Д 1ПС  к доп. согл. № 1  " xfId="2110"/>
    <cellStyle name="_1171-20.2007 ПО Смета № 10_1750609-0045Д смета №15 ИИР_1750609-0363Д  смета № 5  (экспертиза)  _1750611-0186Д 1ПС  к доп. соглашению № 1  " xfId="2111"/>
    <cellStyle name="_1171-20.2007 ПО Смета № 10_1750609-0045Д смета №15 ИИР_1750609-0363Д  смета № 5  (экспертиза)  _2572 Факел на ЮТМ АСУ ТП ПС ОС СОТ СС ЗЗ шкафы АСУ ТП" xfId="2112"/>
    <cellStyle name="_1171-20.2007 ПО Смета № 10_1750609-0045Д смета №15 ИИР_1750609-0363Д  смета № 5  (экспертиза)  _2601 то, что планируем закрывать в январе дополнительно" xfId="2113"/>
    <cellStyle name="_1171-20.2007 ПО Смета № 10_1750609-0045Д смета №15 ИИР_1750609-0363Д  смета № 5  (экспертиза)  _Выполнение программы ПИР 2011г." xfId="2114"/>
    <cellStyle name="_1171-20.2007 ПО Смета № 10_1750609-0045Д смета №15 ИИР_1750609-0363Д  смета № 5  (экспертиза)  _Копия смета на 115" xfId="2115"/>
    <cellStyle name="_1171-20.2007 ПО Смета № 10_1750609-0045Д смета №15 ИИР_1750609-0363Д  смета № 5  (экспертиза)  _Копия Сметы Кусты Приразломного (Последняя смета 16.06.2011)" xfId="2116"/>
    <cellStyle name="_1171-20.2007 ПО Смета № 10_1750609-0045Д смета №15 ИИР_1750609-0363Д  смета № 5  (экспертиза)  _Корректировка ППА ЦПС (средний верхний уровень сети)" xfId="2117"/>
    <cellStyle name="_1171-20.2007 ПО Смета № 10_1750609-0045Д смета №15 ИИР_1750609-0363Д  смета № 5  (экспертиза)  _КП_Смета (Бросовые работы) (version 2)" xfId="2118"/>
    <cellStyle name="_1171-20.2007 ПО Смета № 10_1750609-0045Д смета №15 ИИР_1750609-0363Д  смета № 5  (экспертиза)  _Отчет" xfId="2119"/>
    <cellStyle name="_1171-20.2007 ПО Смета № 10_1750609-0045Д смета №15 ИИР_1750609-0363Д  смета № 5  (экспертиза)  _ПИР" xfId="2120"/>
    <cellStyle name="_1171-20.2007 ПО Смета № 10_1750609-0045Д смета №15 ИИР_1750609-0363Д  смета № 5  (экспертиза)  _ПИР из СУД" xfId="2121"/>
    <cellStyle name="_1171-20.2007 ПО Смета № 10_1750609-0045Д смета №15 ИИР_1750609-0363Д  смета № 5  (экспертиза)  _ПИР на 29.07.2011" xfId="2122"/>
    <cellStyle name="_1171-20.2007 ПО Смета № 10_1750609-0045Д смета №15 ИИР_1750609-0363Д  смета № 5  (экспертиза)  _План ПИР на 2011_по состоянию на 040811" xfId="2123"/>
    <cellStyle name="_1171-20.2007 ПО Смета № 10_1750609-0045Д смета №15 ИИР_1750609-0363Д  смета № 5  (экспертиза)  _План ПИР на 2011_по состоянию на 110811" xfId="2124"/>
    <cellStyle name="_1171-20.2007 ПО Смета № 10_1750609-0045Д смета №15 ИИР_1750609-0363Д  смета № 5  (экспертиза)  _План ПИР на 2011_по состоянию на 210711" xfId="2125"/>
    <cellStyle name="_1171-20.2007 ПО Смета № 10_1750609-0045Д смета №15 ИИР_1750609-0363Д  смета № 5  (экспертиза)  _План ПИР на 2011_по состоянию на 280711" xfId="2126"/>
    <cellStyle name="_1171-20.2007 ПО Смета № 10_1750609-0045Д смета №15 ИИР_1750609-0363Д  смета № 5  (экспертиза)  _План ПИР РН-НТЦ на 2011" xfId="2127"/>
    <cellStyle name="_1171-20.2007 ПО Смета № 10_1750609-0045Д смета №15 ИИР_1750609-0363Д  смета № 5  (экспертиза)  _План ПИР РН-НТЦ на 2011_260111" xfId="2128"/>
    <cellStyle name="_1171-20.2007 ПО Смета № 10_1750609-0045Д смета №15 ИИР_1750609-0363Д  смета № 5  (экспертиза)  _План ПИР РН-НТЦ на 2011_по состоянию на 020611" xfId="2129"/>
    <cellStyle name="_1171-20.2007 ПО Смета № 10_1750609-0045Д смета №15 ИИР_1750609-0363Д  смета № 5  (экспертиза)  _План ПИР РН-НТЦ на 2011_по состоянию на 030311" xfId="2130"/>
    <cellStyle name="_1171-20.2007 ПО Смета № 10_1750609-0045Д смета №15 ИИР_1750609-0363Д  смета № 5  (экспертиза)  _План ПИР РН-НТЦ на 2011_по состоянию на 050511" xfId="2131"/>
    <cellStyle name="_1171-20.2007 ПО Смета № 10_1750609-0045Д смета №15 ИИР_1750609-0363Д  смета № 5  (экспертиза)  _План ПИР РН-НТЦ на 2011_по состоянию на 070411" xfId="2132"/>
    <cellStyle name="_1171-20.2007 ПО Смета № 10_1750609-0045Д смета №15 ИИР_1750609-0363Д  смета № 5  (экспертиза)  _План ПИР РН-НТЦ на 2011_по состоянию на 080711" xfId="2133"/>
    <cellStyle name="_1171-20.2007 ПО Смета № 10_1750609-0045Д смета №15 ИИР_1750609-0363Д  смета № 5  (экспертиза)  _План ПИР РН-НТЦ на 2011_по состоянию на 090611 (для отчета)" xfId="2134"/>
    <cellStyle name="_1171-20.2007 ПО Смета № 10_1750609-0045Д смета №15 ИИР_1750609-0363Д  смета № 5  (экспертиза)  _План ПИР РН-НТЦ на 2011_по состоянию на 100311" xfId="2135"/>
    <cellStyle name="_1171-20.2007 ПО Смета № 10_1750609-0045Д смета №15 ИИР_1750609-0363Д  смета № 5  (экспертиза)  _План ПИР РН-НТЦ на 2011_по состоянию на 120511" xfId="2136"/>
    <cellStyle name="_1171-20.2007 ПО Смета № 10_1750609-0045Д смета №15 ИИР_1750609-0363Д  смета № 5  (экспертиза)  _План ПИР РН-НТЦ на 2011_по состоянию на 140411" xfId="2137"/>
    <cellStyle name="_1171-20.2007 ПО Смета № 10_1750609-0045Д смета №15 ИИР_1750609-0363Д  смета № 5  (экспертиза)  _План ПИР РН-НТЦ на 2011_по состоянию на 140711" xfId="2138"/>
    <cellStyle name="_1171-20.2007 ПО Смета № 10_1750609-0045Д смета №15 ИИР_1750609-0363Д  смета № 5  (экспертиза)  _План ПИР РН-НТЦ на 2011_по состоянию на 160211" xfId="2139"/>
    <cellStyle name="_1171-20.2007 ПО Смета № 10_1750609-0045Д смета №15 ИИР_1750609-0363Д  смета № 5  (экспертиза)  _План ПИР РН-НТЦ на 2011_по состоянию на 160611 (с учетом данных от ДО)" xfId="2140"/>
    <cellStyle name="_1171-20.2007 ПО Смета № 10_1750609-0045Д смета №15 ИИР_1750609-0363Д  смета № 5  (экспертиза)  _План ПИР РН-НТЦ на 2011_по состоянию на 170311" xfId="2141"/>
    <cellStyle name="_1171-20.2007 ПО Смета № 10_1750609-0045Д смета №15 ИИР_1750609-0363Д  смета № 5  (экспертиза)  _План ПИР РН-НТЦ на 2011_по состоянию на 190511" xfId="2142"/>
    <cellStyle name="_1171-20.2007 ПО Смета № 10_1750609-0045Д смета №15 ИИР_1750609-0363Д  смета № 5  (экспертиза)  _План ПИР РН-НТЦ на 2011_по состоянию на 210411" xfId="2143"/>
    <cellStyle name="_1171-20.2007 ПО Смета № 10_1750609-0045Д смета №15 ИИР_1750609-0363Д  смета № 5  (экспертиза)  _План ПИР РН-НТЦ на 2011_по состоянию на 230611" xfId="2144"/>
    <cellStyle name="_1171-20.2007 ПО Смета № 10_1750609-0045Д смета №15 ИИР_1750609-0363Д  смета № 5  (экспертиза)  _План ПИР РН-НТЦ на 2011_по состоянию на 240211" xfId="2145"/>
    <cellStyle name="_1171-20.2007 ПО Смета № 10_1750609-0045Д смета №15 ИИР_1750609-0363Д  смета № 5  (экспертиза)  _План ПИР РН-НТЦ на 2011_по состоянию на 240311" xfId="2146"/>
    <cellStyle name="_1171-20.2007 ПО Смета № 10_1750609-0045Д смета №15 ИИР_1750609-0363Д  смета № 5  (экспертиза)  _План ПИР РН-НТЦ на 2011_по состоянию на 260511" xfId="2147"/>
    <cellStyle name="_1171-20.2007 ПО Смета № 10_1750609-0045Д смета №15 ИИР_1750609-0363Д  смета № 5  (экспертиза)  _План ПИР РН-НТЦ на 2011_по состоянию на 290411" xfId="2148"/>
    <cellStyle name="_1171-20.2007 ПО Смета № 10_1750609-0045Д смета №15 ИИР_1750609-0363Д  смета № 5  (экспертиза)  _План ПИР РН-НТЦ на 2011_по состоянию на 300611" xfId="2149"/>
    <cellStyle name="_1171-20.2007 ПО Смета № 10_1750609-0045Д смета №15 ИИР_1750609-0363Д  смета № 5  (экспертиза)  _План ПИР РН-НТЦ на 2011_по состоянию на 310311" xfId="2150"/>
    <cellStyle name="_1171-20.2007 ПО Смета № 10_1750609-0045Д смета №15 ИИР_1750609-0363Д  смета № 5  (экспертиза)  _План-факт по договорам ПИР на 16 02 11 от ФЭО" xfId="2151"/>
    <cellStyle name="_1171-20.2007 ПО Смета № 10_1750609-0045Д смета №15 ИИР_1750609-0363Д  смета № 5  (экспертиза)  _Прил 2 2_4  1982 17 3 УПТГ 1982 17 3 07 02 2012_ " xfId="2152"/>
    <cellStyle name="_1171-20.2007 ПО Смета № 10_1750609-0045Д смета №15 ИИР_1750609-0363Д  смета № 5  (экспертиза)  _Проект плана 2011 г. (объекты)" xfId="2153"/>
    <cellStyle name="_1171-20.2007 ПО Смета № 10_1750609-0045Д смета №15 ИИР_1750609-0363Д  смета № 5  (экспертиза)  _Свод" xfId="2154"/>
    <cellStyle name="_1171-20.2007 ПО Смета № 10_1750609-0045Д смета №15 ИИР_1750609-0363Д  смета № 5  (экспертиза)  _Смета 124П,184П, 311Р,403Р Приразломное коррект 2011-02-16" xfId="2155"/>
    <cellStyle name="_1171-20.2007 ПО Смета № 10_1750609-0045Д смета №15 ИИР_1750609-0363Д  смета № 5  (экспертиза)  _Смета 124П184П 311Р403Р Приразломное коррект 2011-02-16 (2)" xfId="2156"/>
    <cellStyle name="_1171-20.2007 ПО Смета № 10_1750609-0045Д смета №15 ИИР_1750609-0363Д  смета № 5  (экспертиза)  _Смета 124П184П 311Р403Р Приразломное коррект 2011-03-03 (2)" xfId="2157"/>
    <cellStyle name="_1171-20.2007 ПО Смета № 10_1750609-0045Д смета №15 ИИР_1750609-0363Д  смета № 5  (экспертиза)  _Смета на инжиниринговые услуги (образец)" xfId="2158"/>
    <cellStyle name="_1171-20.2007 ПО Смета № 10_1750609-0045Д смета №15 ИИР_1750609-0363Д  смета № 5  (экспертиза)  _Смета на инжиниринговые услуги (образец)_Инжиниринг Чайво на осн. инжиниринга ПО2" xfId="2159"/>
    <cellStyle name="_1171-20.2007 ПО Смета № 10_1750609-0045Д смета №15 ИИР_1750609-0363Д  смета № 5  (экспертиза)  _Смета -образец  на инжиниринговые услуги (09.11.11)" xfId="2160"/>
    <cellStyle name="_1171-20.2007 ПО Смета № 10_1750609-0045Д смета №15 ИИР_1750609-0363Д  смета № 5  (экспертиза)  _Смета скважина № 3106Р Среднебалыкского месторождения (10)" xfId="2161"/>
    <cellStyle name="_1171-20.2007 ПО Смета № 10_1750609-0045Д смета №15 ИИР_1750609-0363Д  смета № 5  (экспертиза)  _Сметы №1 1-2 2 " xfId="2162"/>
    <cellStyle name="_1171-20.2007 ПО Смета № 10_1750609-0045Д смета №15 ИИР_1750609-0363Д  смета № 5  (экспертиза)  _Сметы №1 1-2 2  (version 3)" xfId="2163"/>
    <cellStyle name="_1171-20.2007 ПО Смета № 10_1750609-0045Д смета №15 ИИР_1750609-0363Д  смета № 5  (экспертиза)  _Сметы №1 1-2 2  (version 3) (version 1)" xfId="2164"/>
    <cellStyle name="_1171-20.2007 ПО Смета № 10_1750609-0045Д смета №15 ИИР_1750609-0363Д  смета № 5  (экспертиза)  _Сметы ЦППН-2.Оптимизация схемы подготовки нефти (корректировка)" xfId="2165"/>
    <cellStyle name="_1171-20.2007 ПО Смета № 10_1750609-0045Д смета №15 ИИР_1750609-0363Д  смета № 5  (экспертиза)  _Сметы ЦППН-2.Оптимизация схемы подготовки нефти (корректировка) 2" xfId="2166"/>
    <cellStyle name="_1171-20.2007 ПО Смета № 10_1750609-0045Д смета №15 ИИР_1750609-0363Д  смета № 5  (экспертиза)  _Сметы ЦППН-2.Оптимизация схемы подготовки нефти (корректировка) 3" xfId="2167"/>
    <cellStyle name="_1171-20.2007 ПО Смета № 10_1750609-0045Д смета №15 ИИР_1750609-0363Д  смета № 5  (экспертиза)  _Сметы ЦППН-2.Оптимизация схемы подготовки нефти (корректировка)_403Р Приразломное" xfId="2168"/>
    <cellStyle name="_1171-20.2007 ПО Смета № 10_1750609-0045Д смета №15 ИИР_1750609-0363Д  смета № 5  (экспертиза)  _Сметы ЦППН-2.Оптимизация схемы подготовки нефти (корректировка)_Копия Сметы Кусты Приразломного (Последняя смета 16.06.2011)" xfId="2169"/>
    <cellStyle name="_1171-20.2007 ПО Смета № 10_1750609-0045Д смета №15 ИИР_1750609-0363Д  смета № 5  (экспертиза)  _Сметы ЦППН-2.Оптимизация схемы подготовки нефти (корректировка)_Сметы №1 1-2 2 " xfId="2170"/>
    <cellStyle name="_1171-20.2007 ПО Смета № 10_1750609-0045Д смета №15 ИИР_1750609-0363Д  смета № 5  (экспертиза)  _Сметы ЦППН-2.Оптимизация схемы подготовки нефти (корректировка)_Сметы №1 1-2 2  (version 3)" xfId="2171"/>
    <cellStyle name="_1171-20.2007 ПО Смета № 10_1750609-0045Д смета №15 ИИР_1750609-0363Д  смета № 5  (экспертиза)  _Сметы ЦППН-2.Оптимизация схемы подготовки нефти (корректировка)_Сметы №1 1-2 2  (version 3) (version 1)" xfId="2172"/>
    <cellStyle name="_1171-20.2007 ПО Смета № 10_1750609-0045Д смета №15 ИИР_1750610-0033Д  смета  (экспертиза)" xfId="2173"/>
    <cellStyle name="_1171-20.2007 ПО Смета № 10_1750609-0045Д смета №15 ИИР_1750610-0033Д  смета  (экспертиза) 2" xfId="2174"/>
    <cellStyle name="_1171-20.2007 ПО Смета № 10_1750609-0045Д смета №15 ИИР_1750610-0033Д  смета  (экспертиза)_124П,184П, 311Р,403Р Приразломное" xfId="2175"/>
    <cellStyle name="_1171-20.2007 ПО Смета № 10_1750609-0045Д смета №15 ИИР_1750610-0033Д  смета  (экспертиза)_17506100408Д003 1ПС и смета к  д-с №3  ( 01.11.2011) " xfId="2176"/>
    <cellStyle name="_1171-20.2007 ПО Смета № 10_1750609-0045Д смета №15 ИИР_1750610-0033Д  смета  (экспертиза)_1750611-0007Д смета к доп. согл. №1 " xfId="2177"/>
    <cellStyle name="_1171-20.2007 ПО Смета № 10_1750609-0045Д смета №15 ИИР_1750610-0033Д  смета  (экспертиза)_1750611-0186Д 1ПС  к доп. согл. № 1  " xfId="2178"/>
    <cellStyle name="_1171-20.2007 ПО Смета № 10_1750609-0045Д смета №15 ИИР_1750610-0033Д  смета  (экспертиза)_1750611-0186Д 1ПС  к доп. соглашению № 1  " xfId="2179"/>
    <cellStyle name="_1171-20.2007 ПО Смета № 10_1750609-0045Д смета №15 ИИР_1750610-0033Д  смета  (экспертиза)_2572 Факел на ЮТМ АСУ ТП ПС ОС СОТ СС ЗЗ шкафы АСУ ТП" xfId="2180"/>
    <cellStyle name="_1171-20.2007 ПО Смета № 10_1750609-0045Д смета №15 ИИР_1750610-0033Д  смета  (экспертиза)_2601 то, что планируем закрывать в январе дополнительно" xfId="2181"/>
    <cellStyle name="_1171-20.2007 ПО Смета № 10_1750609-0045Д смета №15 ИИР_1750610-0033Д  смета  (экспертиза)_Инжиниринг Чайво на осн. инжиниринга ПО2" xfId="2182"/>
    <cellStyle name="_1171-20.2007 ПО Смета № 10_1750609-0045Д смета №15 ИИР_1750610-0033Д  смета  (экспертиза)_Копия смета на 115" xfId="2183"/>
    <cellStyle name="_1171-20.2007 ПО Смета № 10_1750609-0045Д смета №15 ИИР_1750610-0033Д  смета  (экспертиза)_Копия Смета на инжиниринговые услуги (образец) (2)" xfId="2184"/>
    <cellStyle name="_1171-20.2007 ПО Смета № 10_1750609-0045Д смета №15 ИИР_1750610-0033Д  смета  (экспертиза)_Копия Сметы Кусты Приразломного (Последняя смета 16.06.2011)" xfId="2185"/>
    <cellStyle name="_1171-20.2007 ПО Смета № 10_1750609-0045Д смета №15 ИИР_1750610-0033Д  смета  (экспертиза)_Корректировка ППА ЦПС (средний верхний уровень сети)" xfId="2186"/>
    <cellStyle name="_1171-20.2007 ПО Смета № 10_1750609-0045Д смета №15 ИИР_1750610-0033Д  смета  (экспертиза)_КП_Смета (Бросовые работы) (version 2)" xfId="2187"/>
    <cellStyle name="_1171-20.2007 ПО Смета № 10_1750609-0045Д смета №15 ИИР_1750610-0033Д  смета  (экспертиза)_Прил 2 2_4  1982 17 3 УПТГ 1982 17 3 07 02 2012_ " xfId="2188"/>
    <cellStyle name="_1171-20.2007 ПО Смета № 10_1750609-0045Д смета №15 ИИР_1750610-0033Д  смета  (экспертиза)_Смета 124П,184П, 311Р,403Р Приразломное коррект 2011-02-16" xfId="2189"/>
    <cellStyle name="_1171-20.2007 ПО Смета № 10_1750609-0045Д смета №15 ИИР_1750610-0033Д  смета  (экспертиза)_Смета 124П184П 311Р403Р Приразломное коррект 2011-02-16 (2)" xfId="2190"/>
    <cellStyle name="_1171-20.2007 ПО Смета № 10_1750609-0045Д смета №15 ИИР_1750610-0033Д  смета  (экспертиза)_Смета 124П184П 311Р403Р Приразломное коррект 2011-03-03 (2)" xfId="2191"/>
    <cellStyle name="_1171-20.2007 ПО Смета № 10_1750609-0045Д смета №15 ИИР_1750610-0033Д  смета  (экспертиза)_Смета -образец  на инжиниринговые услуги (09.11.11)" xfId="2192"/>
    <cellStyle name="_1171-20.2007 ПО Смета № 10_1750609-0045Д смета №15 ИИР_1750610-0033Д  смета  (экспертиза)_Смета скважина № 3106Р Среднебалыкского месторождения (10)" xfId="2193"/>
    <cellStyle name="_1171-20.2007 ПО Смета № 10_1750609-0045Д смета №15 ИИР_1750610-0033Д  смета  (экспертиза)_Сметы №1 1-2 2 " xfId="2194"/>
    <cellStyle name="_1171-20.2007 ПО Смета № 10_1750609-0045Д смета №15 ИИР_1750610-0033Д  смета  (экспертиза)_Сметы №1 1-2 2  (version 3)" xfId="2195"/>
    <cellStyle name="_1171-20.2007 ПО Смета № 10_1750609-0045Д смета №15 ИИР_1750610-0033Д  смета  (экспертиза)_Сметы №1 1-2 2  (version 3) (version 1)" xfId="2196"/>
    <cellStyle name="_1171-20.2007 ПО Смета № 10_1750609-0045Д смета №15 ИИР_1750610-0033Д  смета  (экспертиза)_Сметы ЦППН-2.Оптимизация схемы подготовки нефти (корректировка)" xfId="2197"/>
    <cellStyle name="_1171-20.2007 ПО Смета № 10_1750609-0045Д смета №15 ИИР_1750610-0033Д  смета  (экспертиза)_Сметы ЦППН-2.Оптимизация схемы подготовки нефти (корректировка) 2" xfId="2198"/>
    <cellStyle name="_1171-20.2007 ПО Смета № 10_1750609-0045Д смета №15 ИИР_1750610-0033Д  смета  (экспертиза)_Сметы ЦППН-2.Оптимизация схемы подготовки нефти (корректировка) 3" xfId="2199"/>
    <cellStyle name="_1171-20.2007 ПО Смета № 10_1750609-0045Д смета №15 ИИР_1750610-0033Д  смета  (экспертиза)_Сметы ЦППН-2.Оптимизация схемы подготовки нефти (корректировка)_403Р Приразломное" xfId="2200"/>
    <cellStyle name="_1171-20.2007 ПО Смета № 10_1750609-0045Д смета №15 ИИР_1750610-0033Д  смета  (экспертиза)_Сметы ЦППН-2.Оптимизация схемы подготовки нефти (корректировка)_Копия Сметы Кусты Приразломного (Последняя смета 16.06.2011)" xfId="2201"/>
    <cellStyle name="_1171-20.2007 ПО Смета № 10_1750609-0045Д смета №15 ИИР_1750610-0033Д  смета  (экспертиза)_Сметы ЦППН-2.Оптимизация схемы подготовки нефти (корректировка)_Сметы №1 1-2 2 " xfId="2202"/>
    <cellStyle name="_1171-20.2007 ПО Смета № 10_1750609-0045Д смета №15 ИИР_1750610-0033Д  смета  (экспертиза)_Сметы ЦППН-2.Оптимизация схемы подготовки нефти (корректировка)_Сметы №1 1-2 2  (version 3)" xfId="2203"/>
    <cellStyle name="_1171-20.2007 ПО Смета № 10_1750609-0045Д смета №15 ИИР_1750610-0033Д  смета  (экспертиза)_Сметы ЦППН-2.Оптимизация схемы подготовки нефти (корректировка)_Сметы №1 1-2 2  (version 3) (version 1)" xfId="2204"/>
    <cellStyle name="_1171-20.2007 ПО Смета № 10_1750609-0045Д смета №15 ИИР_1750610-0072Д011 1 ПС и сметы ГТЭС_Хасырей" xfId="2205"/>
    <cellStyle name="_1171-20.2007 ПО Смета № 10_1750609-0045Д смета №15 ИИР_1750610-0072Д011 1 ПС и сметы ГТЭС_Хасырей_Инжиниринг Чайво на осн. инжиниринга ПО2" xfId="2206"/>
    <cellStyle name="_1171-20.2007 ПО Смета № 10_1750609-0045Д смета №15 ИИР_1750610-0072Д011 1 ПС и сметы ГТЭС_Хасырей_Копия Смета на инжиниринговые услуги (образец) (2)" xfId="2207"/>
    <cellStyle name="_1171-20.2007 ПО Смета № 10_1750609-0045Д смета №15 ИИР_17506100408Д003 1ПС и смета к  д-с №3  ( 01.11.2011) " xfId="2208"/>
    <cellStyle name="_1171-20.2007 ПО Смета № 10_1750609-0045Д смета №15 ИИР_1750611-0007Д смета к доп. согл. №1 " xfId="2209"/>
    <cellStyle name="_1171-20.2007 ПО Смета № 10_1750609-0045Д смета №15 ИИР_1750611-0046Д смета №1 ИИР" xfId="2210"/>
    <cellStyle name="_1171-20.2007 ПО Смета № 10_1750609-0045Д смета №15 ИИР_1750611-0046Д смета №1 ИИР 2" xfId="2211"/>
    <cellStyle name="_1171-20.2007 ПО Смета № 10_1750609-0045Д смета №15 ИИР_1750611-0046Д смета №1 ИИР_2. 2337 график" xfId="2212"/>
    <cellStyle name="_1171-20.2007 ПО Смета № 10_1750609-0045Д смета №15 ИИР_1750611-0046Д смета №1 ИИР_2601 то, что планируем закрывать в январе дополнительно" xfId="2213"/>
    <cellStyle name="_1171-20.2007 ПО Смета № 10_1750609-0045Д смета №15 ИИР_1750611-0046Д смета №1 ИИР_л.2.3._2496_площ._для_оборудования_от_26.01.2012" xfId="2214"/>
    <cellStyle name="_1171-20.2007 ПО Смета № 10_1750609-0045Д смета №15 ИИР_1750611-0046Д смета №1 ИИР_Прил.2.3. 2496 площ. для оборудования от 14.12.2011" xfId="2215"/>
    <cellStyle name="_1171-20.2007 ПО Смета № 10_1750609-0045Д смета №15 ИИР_1750611-0046Д смета №1 ИИР_руба_+_Кусты_АСУ_ТП_АСУ_Э_ПС_ОС_ЗЗ_(4)" xfId="2216"/>
    <cellStyle name="_1171-20.2007 ПО Смета № 10_1750609-0045Д смета №15 ИИР_1750611-0088Д   Сводная 1ПС и  сметы корректир  06 04 2011" xfId="2217"/>
    <cellStyle name="_1171-20.2007 ПО Смета № 10_1750609-0045Д смета №15 ИИР_1750611-0088Д   Сводная 1ПС и  сметы корректир  06 04 2011 2" xfId="2218"/>
    <cellStyle name="_1171-20.2007 ПО Смета № 10_1750609-0045Д смета №15 ИИР_1750611-0088Д   Сводная 1ПС и  сметы корректир  06 04 2011_2. 2337 график" xfId="2219"/>
    <cellStyle name="_1171-20.2007 ПО Смета № 10_1750609-0045Д смета №15 ИИР_1750611-0088Д   Сводная 1ПС и  сметы корректир  06 04 2011_2601 то, что планируем закрывать в январе дополнительно" xfId="2220"/>
    <cellStyle name="_1171-20.2007 ПО Смета № 10_1750609-0045Д смета №15 ИИР_1750611-0088Д   Сводная 1ПС и  сметы корректир  06 04 2011_л.2.3._2496_площ._для_оборудования_от_26.01.2012" xfId="2221"/>
    <cellStyle name="_1171-20.2007 ПО Смета № 10_1750609-0045Д смета №15 ИИР_1750611-0088Д   Сводная 1ПС и  сметы корректир  06 04 2011_Прил.2.3. 2496 площ. для оборудования от 14.12.2011" xfId="2222"/>
    <cellStyle name="_1171-20.2007 ПО Смета № 10_1750609-0045Д смета №15 ИИР_1750611-0088Д   Сводная 1ПС и  сметы корректир  06 04 2011_руба_+_Кусты_АСУ_ТП_АСУ_Э_ПС_ОС_ЗЗ_(4)" xfId="2223"/>
    <cellStyle name="_1171-20.2007 ПО Смета № 10_1750609-0045Д смета №15 ИИР_1750611-0186Д 1ПС  к доп. согл. № 1  " xfId="2224"/>
    <cellStyle name="_1171-20.2007 ПО Смета № 10_1750609-0045Д смета №15 ИИР_1750611-0186Д 1ПС  к доп. соглашению № 1  " xfId="2225"/>
    <cellStyle name="_1171-20.2007 ПО Смета № 10_1750609-0045Д смета №15 ИИР_2024Р Правдинского" xfId="2226"/>
    <cellStyle name="_1171-20.2007 ПО Смета № 10_1750609-0045Д смета №15 ИИР_2572 Факел на ЮТМ АСУ ТП ПС ОС СОТ СС ЗЗ шкафы АСУ ТП" xfId="2227"/>
    <cellStyle name="_1171-20.2007 ПО Смета № 10_1750609-0045Д смета №15 ИИР_2601 то, что планируем закрывать в январе дополнительно" xfId="2228"/>
    <cellStyle name="_1171-20.2007 ПО Смета № 10_1750609-0045Д смета №15 ИИР_27р Салымского" xfId="2229"/>
    <cellStyle name="_1171-20.2007 ПО Смета № 10_1750609-0045Д смета №15 ИИР_3 ИЭИ (2)" xfId="2230"/>
    <cellStyle name="_1171-20.2007 ПО Смета № 10_1750609-0045Д смета №15 ИИР_522_1" xfId="2231"/>
    <cellStyle name="_1171-20.2007 ПО Смета № 10_1750609-0045Д смета №15 ИИР_522_1_1" xfId="2232"/>
    <cellStyle name="_1171-20.2007 ПО Смета № 10_1750609-0045Д смета №15 ИИР_522_1_Смета 124П,184П, 311Р,403Р Приразломное коррект 2011-02-16" xfId="2233"/>
    <cellStyle name="_1171-20.2007 ПО Смета № 10_1750609-0045Д смета №15 ИИР_522_1_Смета 124П184П 311Р403Р Приразломное коррект 2011-02-16 (2)" xfId="2234"/>
    <cellStyle name="_1171-20.2007 ПО Смета № 10_1750609-0045Д смета №15 ИИР_522_1_Смета 124П184П 311Р403Р Приразломное коррект 2011-03-03 (2)" xfId="2235"/>
    <cellStyle name="_1171-20.2007 ПО Смета № 10_1750609-0045Д смета №15 ИИР_524_1" xfId="2236"/>
    <cellStyle name="_1171-20.2007 ПО Смета № 10_1750609-0045Д смета №15 ИИР_Геострой(1).Хасырей-компрессорная.откор  24 03 10" xfId="2237"/>
    <cellStyle name="_1171-20.2007 ПО Смета № 10_1750609-0045Д смета №15 ИИР_Геострой(1).Хасырей-компрессорная.откор  24 03 10_Инжиниринг Чайво на осн. инжиниринга ПО2" xfId="2238"/>
    <cellStyle name="_1171-20.2007 ПО Смета № 10_1750609-0045Д смета №15 ИИР_Геострой(1).Хасырей-компрессорная.откор  24 03 10_Копия Смета на инжиниринговые услуги (образец) (2)" xfId="2239"/>
    <cellStyle name="_1171-20.2007 ПО Смета № 10_1750609-0045Д смета №15 ИИР_Инжиниринг Чайво на осн. инжиниринга ПО2" xfId="2240"/>
    <cellStyle name="_1171-20.2007 ПО Смета № 10_1750609-0045Д смета №15 ИИР_Копия смета на 115" xfId="2241"/>
    <cellStyle name="_1171-20.2007 ПО Смета № 10_1750609-0045Д смета №15 ИИР_Копия Смета на инжиниринговые услуги (образец) (2)" xfId="2242"/>
    <cellStyle name="_1171-20.2007 ПО Смета № 10_1750609-0045Д смета №15 ИИР_Копия Сметы Кусты Приразломного (Последняя смета 16.06.2011)" xfId="2243"/>
    <cellStyle name="_1171-20.2007 ПО Смета № 10_1750609-0045Д смета №15 ИИР_Корректировка ППА ЦПС (средний верхний уровень сети)" xfId="2244"/>
    <cellStyle name="_1171-20.2007 ПО Смета № 10_1750609-0045Д смета №15 ИИР_КП_Смета (Бросовые работы) (version 2)" xfId="2245"/>
    <cellStyle name="_1171-20.2007 ПО Смета № 10_1750609-0045Д смета №15 ИИР_объемы гидро Карсовайское" xfId="2246"/>
    <cellStyle name="_1171-20.2007 ПО Смета № 10_1750609-0045Д смета №15 ИИР_объемы гидро Карсовайское_Инжиниринг Чайво на осн. инжиниринга ПО2" xfId="2247"/>
    <cellStyle name="_1171-20.2007 ПО Смета № 10_1750609-0045Д смета №15 ИИР_объемы гидро Карсовайское_Копия Смета на инжиниринговые услуги (образец) (2)" xfId="2248"/>
    <cellStyle name="_1171-20.2007 ПО Смета № 10_1750609-0045Д смета №15 ИИР_Прил 2 2_4  1982 17 3 УПТГ 1982 17 3 07 02 2012_ " xfId="2249"/>
    <cellStyle name="_1171-20.2007 ПО Смета № 10_1750609-0045Д смета №15 ИИР_Смета 124П,184П, 311Р,403Р Приразломное коррект 2011-02-16" xfId="2250"/>
    <cellStyle name="_1171-20.2007 ПО Смета № 10_1750609-0045Д смета №15 ИИР_Смета 124П184П 311Р403Р Приразломное коррект 2011-02-16 (2)" xfId="2251"/>
    <cellStyle name="_1171-20.2007 ПО Смета № 10_1750609-0045Д смета №15 ИИР_Смета 124П184П 311Р403Р Приразломное коррект 2011-03-03 (2)" xfId="2252"/>
    <cellStyle name="_1171-20.2007 ПО Смета № 10_1750609-0045Д смета №15 ИИР_Смета 2024Р ПравдинскогоПроверка" xfId="2253"/>
    <cellStyle name="_1171-20.2007 ПО Смета № 10_1750609-0045Д смета №15 ИИР_Смета 2024Р ПравдинскогоПроверка_Смета 124П,184П, 311Р,403Р Приразломное коррект 2011-02-16" xfId="2254"/>
    <cellStyle name="_1171-20.2007 ПО Смета № 10_1750609-0045Д смета №15 ИИР_Смета 2024Р ПравдинскогоПроверка_Смета 124П184П 311Р403Р Приразломное коррект 2011-02-16 (2)" xfId="2255"/>
    <cellStyle name="_1171-20.2007 ПО Смета № 10_1750609-0045Д смета №15 ИИР_Смета 2024Р ПравдинскогоПроверка_Смета 124П184П 311Р403Р Приразломное коррект 2011-03-03 (2)" xfId="2256"/>
    <cellStyle name="_1171-20.2007 ПО Смета № 10_1750609-0045Д смета №15 ИИР_Смета 2024Р ПравдинскогоПроверка2211.10" xfId="2257"/>
    <cellStyle name="_1171-20.2007 ПО Смета № 10_1750609-0045Д смета №15 ИИР_Смета 2024Р ПравдинскогоПроверка2211.10_Р № 3106Р Среднебалыкского месторождения(Замечания к ИИ) (2)" xfId="2258"/>
    <cellStyle name="_1171-20.2007 ПО Смета № 10_1750609-0045Д смета №15 ИИР_Смета 2024Р ПравдинскогоПроверка2211.10_Р № 3106Р Среднебалыкского месторождения(Замечания к ИИ) (2)_Смета скважина № 3106Р Среднебалыкского месторождения (10)" xfId="2259"/>
    <cellStyle name="_1171-20.2007 ПО Смета № 10_1750609-0045Д смета №15 ИИР_Смета 2024Р ПравдинскогоПроверка2211.10_Смета скважина № 3106Р Среднебалыкского месторождения (10)" xfId="2260"/>
    <cellStyle name="_1171-20.2007 ПО Смета № 10_1750609-0045Д смета №15 ИИР_Смета -образец  на инжиниринговые услуги (09.11.11)" xfId="2261"/>
    <cellStyle name="_1171-20.2007 ПО Смета № 10_1750609-0045Д смета №15 ИИР_Смета ПИР 56Р Утутского м-р" xfId="2262"/>
    <cellStyle name="_1171-20.2007 ПО Смета № 10_1750609-0045Д смета №15 ИИР_Смета ПИР 56Р Утутского м-р (2)" xfId="2263"/>
    <cellStyle name="_1171-20.2007 ПО Смета № 10_1750609-0045Д смета №15 ИИР_Смета ПИР 56Р Утутского м-р (2) 2" xfId="2264"/>
    <cellStyle name="_1171-20.2007 ПО Смета № 10_1750609-0045Д смета №15 ИИР_Смета ПИР 56Р Утутского м-р (2)_124П,184П, 311Р,403Р Приразломное" xfId="2265"/>
    <cellStyle name="_1171-20.2007 ПО Смета № 10_1750609-0045Д смета №15 ИИР_Смета ПИР 56Р Утутского м-р (2)_Копия Сметы Кусты Приразломного (Последняя смета 16.06.2011)" xfId="2266"/>
    <cellStyle name="_1171-20.2007 ПО Смета № 10_1750609-0045Д смета №15 ИИР_Смета ПИР 56Р Утутского м-р (2)_КП_Смета (Бросовые работы) (version 2)" xfId="2267"/>
    <cellStyle name="_1171-20.2007 ПО Смета № 10_1750609-0045Д смета №15 ИИР_Смета ПИР 56Р Утутского м-р (2)_Смета 124П,184П, 311Р,403Р Приразломное коррект 2011-02-16" xfId="2268"/>
    <cellStyle name="_1171-20.2007 ПО Смета № 10_1750609-0045Д смета №15 ИИР_Смета ПИР 56Р Утутского м-р (2)_Смета 124П184П 311Р403Р Приразломное коррект 2011-02-16 (2)" xfId="2269"/>
    <cellStyle name="_1171-20.2007 ПО Смета № 10_1750609-0045Д смета №15 ИИР_Смета ПИР 56Р Утутского м-р (2)_Смета 124П184П 311Р403Р Приразломное коррект 2011-03-03 (2)" xfId="2270"/>
    <cellStyle name="_1171-20.2007 ПО Смета № 10_1750609-0045Д смета №15 ИИР_Смета ПИР 56Р Утутского м-р (2)_Смета скважина № 3106Р Среднебалыкского месторождения (10)" xfId="2271"/>
    <cellStyle name="_1171-20.2007 ПО Смета № 10_1750609-0045Д смета №15 ИИР_Смета ПИР 56Р Утутского м-р (2)_Сметы №1 1-2 2 " xfId="2272"/>
    <cellStyle name="_1171-20.2007 ПО Смета № 10_1750609-0045Д смета №15 ИИР_Смета ПИР 56Р Утутского м-р (2)_Сметы №1 1-2 2  (version 3)" xfId="2273"/>
    <cellStyle name="_1171-20.2007 ПО Смета № 10_1750609-0045Д смета №15 ИИР_Смета ПИР 56Р Утутского м-р (2)_Сметы №1 1-2 2  (version 3) (version 1)" xfId="2274"/>
    <cellStyle name="_1171-20.2007 ПО Смета № 10_1750609-0045Д смета №15 ИИР_Смета ПИР 56Р Утутского м-р (2)_Сметы ЦППН-2.Оптимизация схемы подготовки нефти (корректировка)" xfId="2275"/>
    <cellStyle name="_1171-20.2007 ПО Смета № 10_1750609-0045Д смета №15 ИИР_Смета ПИР 56Р Утутского м-р (2)_Сметы ЦППН-2.Оптимизация схемы подготовки нефти (корректировка) 2" xfId="2276"/>
    <cellStyle name="_1171-20.2007 ПО Смета № 10_1750609-0045Д смета №15 ИИР_Смета ПИР 56Р Утутского м-р (2)_Сметы ЦППН-2.Оптимизация схемы подготовки нефти (корректировка) 3" xfId="2277"/>
    <cellStyle name="_1171-20.2007 ПО Смета № 10_1750609-0045Д смета №15 ИИР_Смета ПИР 56Р Утутского м-р (2)_Сметы ЦППН-2.Оптимизация схемы подготовки нефти (корректировка)_403Р Приразломное" xfId="2278"/>
    <cellStyle name="_1171-20.2007 ПО Смета № 10_1750609-0045Д смета №15 ИИР_Смета ПИР 56Р Утутского м-р (2)_Сметы ЦППН-2.Оптимизация схемы подготовки нефти (корректировка)_Копия Сметы Кусты Приразломного (Последняя смета 16.06.2011)" xfId="2279"/>
    <cellStyle name="_1171-20.2007 ПО Смета № 10_1750609-0045Д смета №15 ИИР_Смета ПИР 56Р Утутского м-р (2)_Сметы ЦППН-2.Оптимизация схемы подготовки нефти (корректировка)_Сметы №1 1-2 2 " xfId="2280"/>
    <cellStyle name="_1171-20.2007 ПО Смета № 10_1750609-0045Д смета №15 ИИР_Смета ПИР 56Р Утутского м-р (2)_Сметы ЦППН-2.Оптимизация схемы подготовки нефти (корректировка)_Сметы №1 1-2 2  (version 3)" xfId="2281"/>
    <cellStyle name="_1171-20.2007 ПО Смета № 10_1750609-0045Д смета №15 ИИР_Смета ПИР 56Р Утутского м-р (2)_Сметы ЦППН-2.Оптимизация схемы подготовки нефти (корректировка)_Сметы №1 1-2 2  (version 3) (version 1)" xfId="2282"/>
    <cellStyle name="_1171-20.2007 ПО Смета № 10_1750609-0045Д смета №15 ИИР_Смета ПИР 56Р Утутского м-р_Смета 124П,184П, 311Р,403Р Приразломное коррект 2011-02-16" xfId="2283"/>
    <cellStyle name="_1171-20.2007 ПО Смета № 10_1750609-0045Д смета №15 ИИР_Смета ПИР 56Р Утутского м-р_Смета 124П184П 311Р403Р Приразломное коррект 2011-02-16 (2)" xfId="2284"/>
    <cellStyle name="_1171-20.2007 ПО Смета № 10_1750609-0045Д смета №15 ИИР_Смета ПИР 56Р Утутского м-р_Смета 124П184П 311Р403Р Приразломное коррект 2011-03-03 (2)" xfId="2285"/>
    <cellStyle name="_1171-20.2007 ПО Смета № 10_1750609-0045Д смета №15 ИИР_Смета скважина № 3106Р Среднебалыкского месторождения (10)" xfId="2286"/>
    <cellStyle name="_1171-20.2007 ПО Смета № 10_1750609-0045Д смета №15 ИИР_Сметы №1 1-2 2 " xfId="2287"/>
    <cellStyle name="_1171-20.2007 ПО Смета № 10_1750609-0045Д смета №15 ИИР_Сметы №1 1-2 2  (version 3)" xfId="2288"/>
    <cellStyle name="_1171-20.2007 ПО Смета № 10_1750609-0045Д смета №15 ИИР_Сметы №1 1-2 2  (version 3) (version 1)" xfId="2289"/>
    <cellStyle name="_1171-20.2007 ПО Смета № 10_1750609-0045Д смета №15 ИИР_Сметы ЦППН-2.Оптимизация схемы подготовки нефти (корректировка)" xfId="2290"/>
    <cellStyle name="_1171-20.2007 ПО Смета № 10_1750609-0045Д смета №15 ИИР_Сметы ЦППН-2.Оптимизация схемы подготовки нефти (корректировка) 2" xfId="2291"/>
    <cellStyle name="_1171-20.2007 ПО Смета № 10_1750609-0045Д смета №15 ИИР_Сметы ЦППН-2.Оптимизация схемы подготовки нефти (корректировка) 3" xfId="2292"/>
    <cellStyle name="_1171-20.2007 ПО Смета № 10_1750609-0045Д смета №15 ИИР_Сметы ЦППН-2.Оптимизация схемы подготовки нефти (корректировка)_403Р Приразломное" xfId="2293"/>
    <cellStyle name="_1171-20.2007 ПО Смета № 10_1750609-0045Д смета №15 ИИР_Сметы ЦППН-2.Оптимизация схемы подготовки нефти (корректировка)_Копия Сметы Кусты Приразломного (Последняя смета 16.06.2011)" xfId="2294"/>
    <cellStyle name="_1171-20.2007 ПО Смета № 10_1750609-0045Д смета №15 ИИР_Сметы ЦППН-2.Оптимизация схемы подготовки нефти (корректировка)_Сметы №1 1-2 2 " xfId="2295"/>
    <cellStyle name="_1171-20.2007 ПО Смета № 10_1750609-0045Д смета №15 ИИР_Сметы ЦППН-2.Оптимизация схемы подготовки нефти (корректировка)_Сметы №1 1-2 2  (version 3)" xfId="2296"/>
    <cellStyle name="_1171-20.2007 ПО Смета № 10_1750609-0045Д смета №15 ИИР_Сметы ЦППН-2.Оптимизация схемы подготовки нефти (корректировка)_Сметы №1 1-2 2  (version 3) (version 1)" xfId="2297"/>
    <cellStyle name="_1171-20.2007 ПО Смета № 10_1750609-0053Д002 - смета 1ПС к ДС 2-отредактированная " xfId="2298"/>
    <cellStyle name="_1171-20.2007 ПО Смета № 10_1750609-0053Д002 - смета 1ПС к ДС 2-отредактированная _Выполнение программы ПИР 2011г." xfId="2299"/>
    <cellStyle name="_1171-20.2007 ПО Смета № 10_1750609-0053Д002 - смета 1ПС к ДС 2-отредактированная _Отчет" xfId="2300"/>
    <cellStyle name="_1171-20.2007 ПО Смета № 10_1750609-0053Д002 - смета 1ПС к ДС 2-отредактированная _ПИР" xfId="2301"/>
    <cellStyle name="_1171-20.2007 ПО Смета № 10_1750609-0053Д002 - смета 1ПС к ДС 2-отредактированная _ПИР из СУД" xfId="2302"/>
    <cellStyle name="_1171-20.2007 ПО Смета № 10_1750609-0053Д002 - смета 1ПС к ДС 2-отредактированная _ПИР на 29.07.2011" xfId="2303"/>
    <cellStyle name="_1171-20.2007 ПО Смета № 10_1750609-0053Д002 - смета 1ПС к ДС 2-отредактированная _План ПИР на 2011_по состоянию на 040811" xfId="2304"/>
    <cellStyle name="_1171-20.2007 ПО Смета № 10_1750609-0053Д002 - смета 1ПС к ДС 2-отредактированная _План ПИР на 2011_по состоянию на 110811" xfId="2305"/>
    <cellStyle name="_1171-20.2007 ПО Смета № 10_1750609-0053Д002 - смета 1ПС к ДС 2-отредактированная _План ПИР на 2011_по состоянию на 210711" xfId="2306"/>
    <cellStyle name="_1171-20.2007 ПО Смета № 10_1750609-0053Д002 - смета 1ПС к ДС 2-отредактированная _План ПИР на 2011_по состоянию на 280711" xfId="2307"/>
    <cellStyle name="_1171-20.2007 ПО Смета № 10_1750609-0053Д002 - смета 1ПС к ДС 2-отредактированная _План ПИР РН-НТЦ на 2011" xfId="2308"/>
    <cellStyle name="_1171-20.2007 ПО Смета № 10_1750609-0053Д002 - смета 1ПС к ДС 2-отредактированная _План ПИР РН-НТЦ на 2011_260111" xfId="2309"/>
    <cellStyle name="_1171-20.2007 ПО Смета № 10_1750609-0053Д002 - смета 1ПС к ДС 2-отредактированная _План ПИР РН-НТЦ на 2011_по состоянию на 020611" xfId="2310"/>
    <cellStyle name="_1171-20.2007 ПО Смета № 10_1750609-0053Д002 - смета 1ПС к ДС 2-отредактированная _План ПИР РН-НТЦ на 2011_по состоянию на 030311" xfId="2311"/>
    <cellStyle name="_1171-20.2007 ПО Смета № 10_1750609-0053Д002 - смета 1ПС к ДС 2-отредактированная _План ПИР РН-НТЦ на 2011_по состоянию на 050511" xfId="2312"/>
    <cellStyle name="_1171-20.2007 ПО Смета № 10_1750609-0053Д002 - смета 1ПС к ДС 2-отредактированная _План ПИР РН-НТЦ на 2011_по состоянию на 070411" xfId="2313"/>
    <cellStyle name="_1171-20.2007 ПО Смета № 10_1750609-0053Д002 - смета 1ПС к ДС 2-отредактированная _План ПИР РН-НТЦ на 2011_по состоянию на 080711" xfId="2314"/>
    <cellStyle name="_1171-20.2007 ПО Смета № 10_1750609-0053Д002 - смета 1ПС к ДС 2-отредактированная _План ПИР РН-НТЦ на 2011_по состоянию на 090611 (для отчета)" xfId="2315"/>
    <cellStyle name="_1171-20.2007 ПО Смета № 10_1750609-0053Д002 - смета 1ПС к ДС 2-отредактированная _План ПИР РН-НТЦ на 2011_по состоянию на 100311" xfId="2316"/>
    <cellStyle name="_1171-20.2007 ПО Смета № 10_1750609-0053Д002 - смета 1ПС к ДС 2-отредактированная _План ПИР РН-НТЦ на 2011_по состоянию на 120511" xfId="2317"/>
    <cellStyle name="_1171-20.2007 ПО Смета № 10_1750609-0053Д002 - смета 1ПС к ДС 2-отредактированная _План ПИР РН-НТЦ на 2011_по состоянию на 140411" xfId="2318"/>
    <cellStyle name="_1171-20.2007 ПО Смета № 10_1750609-0053Д002 - смета 1ПС к ДС 2-отредактированная _План ПИР РН-НТЦ на 2011_по состоянию на 140711" xfId="2319"/>
    <cellStyle name="_1171-20.2007 ПО Смета № 10_1750609-0053Д002 - смета 1ПС к ДС 2-отредактированная _План ПИР РН-НТЦ на 2011_по состоянию на 160211" xfId="2320"/>
    <cellStyle name="_1171-20.2007 ПО Смета № 10_1750609-0053Д002 - смета 1ПС к ДС 2-отредактированная _План ПИР РН-НТЦ на 2011_по состоянию на 160611 (с учетом данных от ДО)" xfId="2321"/>
    <cellStyle name="_1171-20.2007 ПО Смета № 10_1750609-0053Д002 - смета 1ПС к ДС 2-отредактированная _План ПИР РН-НТЦ на 2011_по состоянию на 170311" xfId="2322"/>
    <cellStyle name="_1171-20.2007 ПО Смета № 10_1750609-0053Д002 - смета 1ПС к ДС 2-отредактированная _План ПИР РН-НТЦ на 2011_по состоянию на 190511" xfId="2323"/>
    <cellStyle name="_1171-20.2007 ПО Смета № 10_1750609-0053Д002 - смета 1ПС к ДС 2-отредактированная _План ПИР РН-НТЦ на 2011_по состоянию на 210411" xfId="2324"/>
    <cellStyle name="_1171-20.2007 ПО Смета № 10_1750609-0053Д002 - смета 1ПС к ДС 2-отредактированная _План ПИР РН-НТЦ на 2011_по состоянию на 230611" xfId="2325"/>
    <cellStyle name="_1171-20.2007 ПО Смета № 10_1750609-0053Д002 - смета 1ПС к ДС 2-отредактированная _План ПИР РН-НТЦ на 2011_по состоянию на 240211" xfId="2326"/>
    <cellStyle name="_1171-20.2007 ПО Смета № 10_1750609-0053Д002 - смета 1ПС к ДС 2-отредактированная _План ПИР РН-НТЦ на 2011_по состоянию на 240311" xfId="2327"/>
    <cellStyle name="_1171-20.2007 ПО Смета № 10_1750609-0053Д002 - смета 1ПС к ДС 2-отредактированная _План ПИР РН-НТЦ на 2011_по состоянию на 260511" xfId="2328"/>
    <cellStyle name="_1171-20.2007 ПО Смета № 10_1750609-0053Д002 - смета 1ПС к ДС 2-отредактированная _План ПИР РН-НТЦ на 2011_по состоянию на 290411" xfId="2329"/>
    <cellStyle name="_1171-20.2007 ПО Смета № 10_1750609-0053Д002 - смета 1ПС к ДС 2-отредактированная _План ПИР РН-НТЦ на 2011_по состоянию на 300611" xfId="2330"/>
    <cellStyle name="_1171-20.2007 ПО Смета № 10_1750609-0053Д002 - смета 1ПС к ДС 2-отредактированная _План ПИР РН-НТЦ на 2011_по состоянию на 310311" xfId="2331"/>
    <cellStyle name="_1171-20.2007 ПО Смета № 10_1750609-0053Д002 - смета 1ПС к ДС 2-отредактированная _План-факт по договорам ПИР на 16 02 11 от ФЭО" xfId="2332"/>
    <cellStyle name="_1171-20.2007 ПО Смета № 10_1750609-0053Д002 - смета 1ПС к ДС 2-отредактированная _Проект плана 2011 г. (объекты)" xfId="2333"/>
    <cellStyle name="_1171-20.2007 ПО Смета № 10_1750609-0053Д002 - смета 1ПС к ДС 2-отредактированная _Свод" xfId="2334"/>
    <cellStyle name="_1171-20.2007 ПО Смета № 10_1750609-0097Д   1ПС + все сметы 16.03.09" xfId="2335"/>
    <cellStyle name="_1171-20.2007 ПО Смета № 10_1750609-0097Д   1ПС + все сметы 16.03.09 2" xfId="2336"/>
    <cellStyle name="_1171-20.2007 ПО Смета № 10_1750609-0097Д   1ПС + все сметы 16.03.09_124П,184П, 311Р,403Р Приразломное" xfId="2337"/>
    <cellStyle name="_1171-20.2007 ПО Смета № 10_1750609-0097Д   1ПС + все сметы 16.03.09_1750609-0363Д   смета на эксперт." xfId="2338"/>
    <cellStyle name="_1171-20.2007 ПО Смета № 10_1750609-0097Д   1ПС + все сметы 16.03.09_1750609-0363Д   смета на эксперт. 2" xfId="2339"/>
    <cellStyle name="_1171-20.2007 ПО Смета № 10_1750609-0097Д   1ПС + все сметы 16.03.09_1750609-0363Д   смета на эксперт._124П,184П, 311Р,403Р Приразломное" xfId="2340"/>
    <cellStyle name="_1171-20.2007 ПО Смета № 10_1750609-0097Д   1ПС + все сметы 16.03.09_1750609-0363Д   смета на эксперт._17506100408Д003 1ПС и смета к  д-с №3  ( 01.11.2011) " xfId="2341"/>
    <cellStyle name="_1171-20.2007 ПО Смета № 10_1750609-0097Д   1ПС + все сметы 16.03.09_1750609-0363Д   смета на эксперт._1750611-0007Д смета к доп. согл. №1 " xfId="2342"/>
    <cellStyle name="_1171-20.2007 ПО Смета № 10_1750609-0097Д   1ПС + все сметы 16.03.09_1750609-0363Д   смета на эксперт._1750611-0186Д 1ПС  к доп. согл. № 1  " xfId="2343"/>
    <cellStyle name="_1171-20.2007 ПО Смета № 10_1750609-0097Д   1ПС + все сметы 16.03.09_1750609-0363Д   смета на эксперт._1750611-0186Д 1ПС  к доп. соглашению № 1  " xfId="2344"/>
    <cellStyle name="_1171-20.2007 ПО Смета № 10_1750609-0097Д   1ПС + все сметы 16.03.09_1750609-0363Д   смета на эксперт._2572 Факел на ЮТМ АСУ ТП ПС ОС СОТ СС ЗЗ шкафы АСУ ТП" xfId="2345"/>
    <cellStyle name="_1171-20.2007 ПО Смета № 10_1750609-0097Д   1ПС + все сметы 16.03.09_1750609-0363Д   смета на эксперт._2601 то, что планируем закрывать в январе дополнительно" xfId="2346"/>
    <cellStyle name="_1171-20.2007 ПО Смета № 10_1750609-0097Д   1ПС + все сметы 16.03.09_1750609-0363Д   смета на эксперт._Инжиниринг Чайво на осн. инжиниринга ПО2" xfId="2347"/>
    <cellStyle name="_1171-20.2007 ПО Смета № 10_1750609-0097Д   1ПС + все сметы 16.03.09_1750609-0363Д   смета на эксперт._Копия смета на 115" xfId="2348"/>
    <cellStyle name="_1171-20.2007 ПО Смета № 10_1750609-0097Д   1ПС + все сметы 16.03.09_1750609-0363Д   смета на эксперт._Копия Смета на инжиниринговые услуги (образец) (2)" xfId="2349"/>
    <cellStyle name="_1171-20.2007 ПО Смета № 10_1750609-0097Д   1ПС + все сметы 16.03.09_1750609-0363Д   смета на эксперт._Копия Сметы Кусты Приразломного (Последняя смета 16.06.2011)" xfId="2350"/>
    <cellStyle name="_1171-20.2007 ПО Смета № 10_1750609-0097Д   1ПС + все сметы 16.03.09_1750609-0363Д   смета на эксперт._Корректировка ППА ЦПС (средний верхний уровень сети)" xfId="2351"/>
    <cellStyle name="_1171-20.2007 ПО Смета № 10_1750609-0097Д   1ПС + все сметы 16.03.09_1750609-0363Д   смета на эксперт._КП_Смета (Бросовые работы) (version 2)" xfId="2352"/>
    <cellStyle name="_1171-20.2007 ПО Смета № 10_1750609-0097Д   1ПС + все сметы 16.03.09_1750609-0363Д   смета на эксперт._Прил 2 2_4  1982 17 3 УПТГ 1982 17 3 07 02 2012_ " xfId="2353"/>
    <cellStyle name="_1171-20.2007 ПО Смета № 10_1750609-0097Д   1ПС + все сметы 16.03.09_1750609-0363Д   смета на эксперт._Смета 124П,184П, 311Р,403Р Приразломное коррект 2011-02-16" xfId="2354"/>
    <cellStyle name="_1171-20.2007 ПО Смета № 10_1750609-0097Д   1ПС + все сметы 16.03.09_1750609-0363Д   смета на эксперт._Смета 124П184П 311Р403Р Приразломное коррект 2011-02-16 (2)" xfId="2355"/>
    <cellStyle name="_1171-20.2007 ПО Смета № 10_1750609-0097Д   1ПС + все сметы 16.03.09_1750609-0363Д   смета на эксперт._Смета 124П184П 311Р403Р Приразломное коррект 2011-03-03 (2)" xfId="2356"/>
    <cellStyle name="_1171-20.2007 ПО Смета № 10_1750609-0097Д   1ПС + все сметы 16.03.09_1750609-0363Д   смета на эксперт._Смета -образец  на инжиниринговые услуги (09.11.11)" xfId="2357"/>
    <cellStyle name="_1171-20.2007 ПО Смета № 10_1750609-0097Д   1ПС + все сметы 16.03.09_1750609-0363Д   смета на эксперт._Смета скважина № 3106Р Среднебалыкского месторождения (10)" xfId="2358"/>
    <cellStyle name="_1171-20.2007 ПО Смета № 10_1750609-0097Д   1ПС + все сметы 16.03.09_1750609-0363Д   смета на эксперт._Сметы №1 1-2 2 " xfId="2359"/>
    <cellStyle name="_1171-20.2007 ПО Смета № 10_1750609-0097Д   1ПС + все сметы 16.03.09_1750609-0363Д   смета на эксперт._Сметы №1 1-2 2  (version 3) (version 1)" xfId="2360"/>
    <cellStyle name="_1171-20.2007 ПО Смета № 10_1750609-0097Д   1ПС + все сметы 16.03.09_1750609-0363Д   смета на эксперт._Сметы ЦППН-2.Оптимизация схемы подготовки нефти (корректировка)" xfId="2361"/>
    <cellStyle name="_1171-20.2007 ПО Смета № 10_1750609-0097Д   1ПС + все сметы 16.03.09_1750609-0363Д   смета на эксперт._Сметы ЦППН-2.Оптимизация схемы подготовки нефти (корректировка) 2" xfId="2362"/>
    <cellStyle name="_1171-20.2007 ПО Смета № 10_1750609-0097Д   1ПС + все сметы 16.03.09_1750609-0363Д   смета на эксперт._Сметы ЦППН-2.Оптимизация схемы подготовки нефти (корректировка) 3" xfId="2363"/>
    <cellStyle name="_1171-20.2007 ПО Смета № 10_1750609-0097Д   1ПС + все сметы 16.03.09_1750609-0363Д   смета на эксперт._Сметы ЦППН-2.Оптимизация схемы подготовки нефти (корректировка)_403Р Приразломное" xfId="2364"/>
    <cellStyle name="_1171-20.2007 ПО Смета № 10_1750609-0097Д   1ПС + все сметы 16.03.09_1750609-0363Д   смета на эксперт._Сметы ЦППН-2.Оптимизация схемы подготовки нефти (корректировка)_Копия Сметы Кусты Приразломного (Последняя смета 16.06.2011)" xfId="2365"/>
    <cellStyle name="_1171-20.2007 ПО Смета № 10_1750609-0097Д   1ПС + все сметы 16.03.09_1750609-0363Д   смета на эксперт._Сметы ЦППН-2.Оптимизация схемы подготовки нефти (корректировка)_Сметы №1 1-2 2 " xfId="2366"/>
    <cellStyle name="_1171-20.2007 ПО Смета № 10_1750609-0097Д   1ПС + все сметы 16.03.09_1750609-0363Д   смета на эксперт._Сметы ЦППН-2.Оптимизация схемы подготовки нефти (корректировка)_Сметы №1 1-2 2  (version 3) (version 1)" xfId="2367"/>
    <cellStyle name="_1171-20.2007 ПО Смета № 10_1750609-0097Д   1ПС + все сметы 16.03.09_1750609-0363Д  смета № 5  (экспертиза)  " xfId="2368"/>
    <cellStyle name="_1171-20.2007 ПО Смета № 10_1750609-0097Д   1ПС + все сметы 16.03.09_1750609-0363Д  смета № 5  (экспертиза)   2" xfId="2369"/>
    <cellStyle name="_1171-20.2007 ПО Смета № 10_1750609-0097Д   1ПС + все сметы 16.03.09_1750609-0363Д  смета № 5  (экспертиза)  _124П,184П, 311Р,403Р Приразломное" xfId="2370"/>
    <cellStyle name="_1171-20.2007 ПО Смета № 10_1750609-0097Д   1ПС + все сметы 16.03.09_1750609-0363Д  смета № 5  (экспертиза)  _17506100408Д003 1ПС и смета к  д-с №3  ( 01.11.2011) " xfId="2371"/>
    <cellStyle name="_1171-20.2007 ПО Смета № 10_1750609-0097Д   1ПС + все сметы 16.03.09_1750609-0363Д  смета № 5  (экспертиза)  _1750611-0007Д смета к доп. согл. №1 " xfId="2372"/>
    <cellStyle name="_1171-20.2007 ПО Смета № 10_1750609-0097Д   1ПС + все сметы 16.03.09_1750609-0363Д  смета № 5  (экспертиза)  _1750611-0186Д 1ПС  к доп. согл. № 1  " xfId="2373"/>
    <cellStyle name="_1171-20.2007 ПО Смета № 10_1750609-0097Д   1ПС + все сметы 16.03.09_1750609-0363Д  смета № 5  (экспертиза)  _1750611-0186Д 1ПС  к доп. соглашению № 1  " xfId="2374"/>
    <cellStyle name="_1171-20.2007 ПО Смета № 10_1750609-0097Д   1ПС + все сметы 16.03.09_1750609-0363Д  смета № 5  (экспертиза)  _2572 Факел на ЮТМ АСУ ТП ПС ОС СОТ СС ЗЗ шкафы АСУ ТП" xfId="2375"/>
    <cellStyle name="_1171-20.2007 ПО Смета № 10_1750609-0097Д   1ПС + все сметы 16.03.09_1750609-0363Д  смета № 5  (экспертиза)  _2601 то, что планируем закрывать в январе дополнительно" xfId="2376"/>
    <cellStyle name="_1171-20.2007 ПО Смета № 10_1750609-0097Д   1ПС + все сметы 16.03.09_1750609-0363Д  смета № 5  (экспертиза)  _Выполнение программы ПИР 2011г." xfId="2377"/>
    <cellStyle name="_1171-20.2007 ПО Смета № 10_1750609-0097Д   1ПС + все сметы 16.03.09_1750609-0363Д  смета № 5  (экспертиза)  _Копия смета на 115" xfId="2378"/>
    <cellStyle name="_1171-20.2007 ПО Смета № 10_1750609-0097Д   1ПС + все сметы 16.03.09_1750609-0363Д  смета № 5  (экспертиза)  _Копия Сметы Кусты Приразломного (Последняя смета 16.06.2011)" xfId="2379"/>
    <cellStyle name="_1171-20.2007 ПО Смета № 10_1750609-0097Д   1ПС + все сметы 16.03.09_1750609-0363Д  смета № 5  (экспертиза)  _Корректировка ППА ЦПС (средний верхний уровень сети)" xfId="2380"/>
    <cellStyle name="_1171-20.2007 ПО Смета № 10_1750609-0097Д   1ПС + все сметы 16.03.09_1750609-0363Д  смета № 5  (экспертиза)  _КП_Смета (Бросовые работы) (version 2)" xfId="2381"/>
    <cellStyle name="_1171-20.2007 ПО Смета № 10_1750609-0097Д   1ПС + все сметы 16.03.09_1750609-0363Д  смета № 5  (экспертиза)  _Отчет" xfId="2382"/>
    <cellStyle name="_1171-20.2007 ПО Смета № 10_1750609-0097Д   1ПС + все сметы 16.03.09_1750609-0363Д  смета № 5  (экспертиза)  _ПИР" xfId="2383"/>
    <cellStyle name="_1171-20.2007 ПО Смета № 10_1750609-0097Д   1ПС + все сметы 16.03.09_1750609-0363Д  смета № 5  (экспертиза)  _ПИР из СУД" xfId="2384"/>
    <cellStyle name="_1171-20.2007 ПО Смета № 10_1750609-0097Д   1ПС + все сметы 16.03.09_1750609-0363Д  смета № 5  (экспертиза)  _ПИР на 29.07.2011" xfId="2385"/>
    <cellStyle name="_1171-20.2007 ПО Смета № 10_1750609-0097Д   1ПС + все сметы 16.03.09_1750609-0363Д  смета № 5  (экспертиза)  _План ПИР на 2011_по состоянию на 040811" xfId="2386"/>
    <cellStyle name="_1171-20.2007 ПО Смета № 10_1750609-0097Д   1ПС + все сметы 16.03.09_1750609-0363Д  смета № 5  (экспертиза)  _План ПИР на 2011_по состоянию на 110811" xfId="2387"/>
    <cellStyle name="_1171-20.2007 ПО Смета № 10_1750609-0097Д   1ПС + все сметы 16.03.09_1750609-0363Д  смета № 5  (экспертиза)  _План ПИР на 2011_по состоянию на 210711" xfId="2388"/>
    <cellStyle name="_1171-20.2007 ПО Смета № 10_1750609-0097Д   1ПС + все сметы 16.03.09_1750609-0363Д  смета № 5  (экспертиза)  _План ПИР на 2011_по состоянию на 280711" xfId="2389"/>
    <cellStyle name="_1171-20.2007 ПО Смета № 10_1750609-0097Д   1ПС + все сметы 16.03.09_1750609-0363Д  смета № 5  (экспертиза)  _План ПИР РН-НТЦ на 2011" xfId="2390"/>
    <cellStyle name="_1171-20.2007 ПО Смета № 10_1750609-0097Д   1ПС + все сметы 16.03.09_1750609-0363Д  смета № 5  (экспертиза)  _План ПИР РН-НТЦ на 2011_260111" xfId="2391"/>
    <cellStyle name="_1171-20.2007 ПО Смета № 10_1750609-0097Д   1ПС + все сметы 16.03.09_1750609-0363Д  смета № 5  (экспертиза)  _План ПИР РН-НТЦ на 2011_по состоянию на 020611" xfId="2392"/>
    <cellStyle name="_1171-20.2007 ПО Смета № 10_1750609-0097Д   1ПС + все сметы 16.03.09_1750609-0363Д  смета № 5  (экспертиза)  _План ПИР РН-НТЦ на 2011_по состоянию на 030311" xfId="2393"/>
    <cellStyle name="_1171-20.2007 ПО Смета № 10_1750609-0097Д   1ПС + все сметы 16.03.09_1750609-0363Д  смета № 5  (экспертиза)  _План ПИР РН-НТЦ на 2011_по состоянию на 050511" xfId="2394"/>
    <cellStyle name="_1171-20.2007 ПО Смета № 10_1750609-0097Д   1ПС + все сметы 16.03.09_1750609-0363Д  смета № 5  (экспертиза)  _План ПИР РН-НТЦ на 2011_по состоянию на 070411" xfId="2395"/>
    <cellStyle name="_1171-20.2007 ПО Смета № 10_1750609-0097Д   1ПС + все сметы 16.03.09_1750609-0363Д  смета № 5  (экспертиза)  _План ПИР РН-НТЦ на 2011_по состоянию на 080711" xfId="2396"/>
    <cellStyle name="_1171-20.2007 ПО Смета № 10_1750609-0097Д   1ПС + все сметы 16.03.09_1750609-0363Д  смета № 5  (экспертиза)  _План ПИР РН-НТЦ на 2011_по состоянию на 090611 (для отчета)" xfId="2397"/>
    <cellStyle name="_1171-20.2007 ПО Смета № 10_1750609-0097Д   1ПС + все сметы 16.03.09_1750609-0363Д  смета № 5  (экспертиза)  _План ПИР РН-НТЦ на 2011_по состоянию на 100311" xfId="2398"/>
    <cellStyle name="_1171-20.2007 ПО Смета № 10_1750609-0097Д   1ПС + все сметы 16.03.09_1750609-0363Д  смета № 5  (экспертиза)  _План ПИР РН-НТЦ на 2011_по состоянию на 120511" xfId="2399"/>
    <cellStyle name="_1171-20.2007 ПО Смета № 10_1750609-0097Д   1ПС + все сметы 16.03.09_1750609-0363Д  смета № 5  (экспертиза)  _План ПИР РН-НТЦ на 2011_по состоянию на 140411" xfId="2400"/>
    <cellStyle name="_1171-20.2007 ПО Смета № 10_1750609-0097Д   1ПС + все сметы 16.03.09_1750609-0363Д  смета № 5  (экспертиза)  _План ПИР РН-НТЦ на 2011_по состоянию на 140711" xfId="2401"/>
    <cellStyle name="_1171-20.2007 ПО Смета № 10_1750609-0097Д   1ПС + все сметы 16.03.09_1750609-0363Д  смета № 5  (экспертиза)  _План ПИР РН-НТЦ на 2011_по состоянию на 160211" xfId="2402"/>
    <cellStyle name="_1171-20.2007 ПО Смета № 10_1750609-0097Д   1ПС + все сметы 16.03.09_1750609-0363Д  смета № 5  (экспертиза)  _План ПИР РН-НТЦ на 2011_по состоянию на 160611 (с учетом данных от ДО)" xfId="2403"/>
    <cellStyle name="_1171-20.2007 ПО Смета № 10_1750609-0097Д   1ПС + все сметы 16.03.09_1750609-0363Д  смета № 5  (экспертиза)  _План ПИР РН-НТЦ на 2011_по состоянию на 170311" xfId="2404"/>
    <cellStyle name="_1171-20.2007 ПО Смета № 10_1750609-0097Д   1ПС + все сметы 16.03.09_1750609-0363Д  смета № 5  (экспертиза)  _План ПИР РН-НТЦ на 2011_по состоянию на 190511" xfId="2405"/>
    <cellStyle name="_1171-20.2007 ПО Смета № 10_1750609-0097Д   1ПС + все сметы 16.03.09_1750609-0363Д  смета № 5  (экспертиза)  _План ПИР РН-НТЦ на 2011_по состоянию на 210411" xfId="2406"/>
    <cellStyle name="_1171-20.2007 ПО Смета № 10_1750609-0097Д   1ПС + все сметы 16.03.09_1750609-0363Д  смета № 5  (экспертиза)  _План ПИР РН-НТЦ на 2011_по состоянию на 230611" xfId="2407"/>
    <cellStyle name="_1171-20.2007 ПО Смета № 10_1750609-0097Д   1ПС + все сметы 16.03.09_1750609-0363Д  смета № 5  (экспертиза)  _План ПИР РН-НТЦ на 2011_по состоянию на 240211" xfId="2408"/>
    <cellStyle name="_1171-20.2007 ПО Смета № 10_1750609-0097Д   1ПС + все сметы 16.03.09_1750609-0363Д  смета № 5  (экспертиза)  _План ПИР РН-НТЦ на 2011_по состоянию на 240311" xfId="2409"/>
    <cellStyle name="_1171-20.2007 ПО Смета № 10_1750609-0097Д   1ПС + все сметы 16.03.09_1750609-0363Д  смета № 5  (экспертиза)  _План ПИР РН-НТЦ на 2011_по состоянию на 260511" xfId="2410"/>
    <cellStyle name="_1171-20.2007 ПО Смета № 10_1750609-0097Д   1ПС + все сметы 16.03.09_1750609-0363Д  смета № 5  (экспертиза)  _План ПИР РН-НТЦ на 2011_по состоянию на 290411" xfId="2411"/>
    <cellStyle name="_1171-20.2007 ПО Смета № 10_1750609-0097Д   1ПС + все сметы 16.03.09_1750609-0363Д  смета № 5  (экспертиза)  _План ПИР РН-НТЦ на 2011_по состоянию на 300611" xfId="2412"/>
    <cellStyle name="_1171-20.2007 ПО Смета № 10_1750609-0097Д   1ПС + все сметы 16.03.09_1750609-0363Д  смета № 5  (экспертиза)  _План ПИР РН-НТЦ на 2011_по состоянию на 310311" xfId="2413"/>
    <cellStyle name="_1171-20.2007 ПО Смета № 10_1750609-0097Д   1ПС + все сметы 16.03.09_1750609-0363Д  смета № 5  (экспертиза)  _План-факт по договорам ПИР на 16 02 11 от ФЭО" xfId="2414"/>
    <cellStyle name="_1171-20.2007 ПО Смета № 10_1750609-0097Д   1ПС + все сметы 16.03.09_1750609-0363Д  смета № 5  (экспертиза)  _Прил 2 2_4  1982 17 3 УПТГ 1982 17 3 07 02 2012_ " xfId="2415"/>
    <cellStyle name="_1171-20.2007 ПО Смета № 10_1750609-0097Д   1ПС + все сметы 16.03.09_1750609-0363Д  смета № 5  (экспертиза)  _Проект плана 2011 г. (объекты)" xfId="2416"/>
    <cellStyle name="_1171-20.2007 ПО Смета № 10_1750609-0097Д   1ПС + все сметы 16.03.09_1750609-0363Д  смета № 5  (экспертиза)  _Свод" xfId="2417"/>
    <cellStyle name="_1171-20.2007 ПО Смета № 10_1750609-0097Д   1ПС + все сметы 16.03.09_1750609-0363Д  смета № 5  (экспертиза)  _Смета 124П,184П, 311Р,403Р Приразломное коррект 2011-02-16" xfId="2418"/>
    <cellStyle name="_1171-20.2007 ПО Смета № 10_1750609-0097Д   1ПС + все сметы 16.03.09_1750609-0363Д  смета № 5  (экспертиза)  _Смета 124П184П 311Р403Р Приразломное коррект 2011-02-16 (2)" xfId="2419"/>
    <cellStyle name="_1171-20.2007 ПО Смета № 10_1750609-0097Д   1ПС + все сметы 16.03.09_1750609-0363Д  смета № 5  (экспертиза)  _Смета 124П184П 311Р403Р Приразломное коррект 2011-03-03 (2)" xfId="2420"/>
    <cellStyle name="_1171-20.2007 ПО Смета № 10_1750609-0097Д   1ПС + все сметы 16.03.09_1750609-0363Д  смета № 5  (экспертиза)  _Смета на инжиниринговые услуги (образец)" xfId="2421"/>
    <cellStyle name="_1171-20.2007 ПО Смета № 10_1750609-0097Д   1ПС + все сметы 16.03.09_1750609-0363Д  смета № 5  (экспертиза)  _Смета на инжиниринговые услуги (образец)_Инжиниринг Чайво на осн. инжиниринга ПО2" xfId="2422"/>
    <cellStyle name="_1171-20.2007 ПО Смета № 10_1750609-0097Д   1ПС + все сметы 16.03.09_1750609-0363Д  смета № 5  (экспертиза)  _Смета -образец  на инжиниринговые услуги (09.11.11)" xfId="2423"/>
    <cellStyle name="_1171-20.2007 ПО Смета № 10_1750609-0097Д   1ПС + все сметы 16.03.09_1750609-0363Д  смета № 5  (экспертиза)  _Смета скважина № 3106Р Среднебалыкского месторождения (10)" xfId="2424"/>
    <cellStyle name="_1171-20.2007 ПО Смета № 10_1750609-0097Д   1ПС + все сметы 16.03.09_1750609-0363Д  смета № 5  (экспертиза)  _Сметы №1 1-2 2 " xfId="2425"/>
    <cellStyle name="_1171-20.2007 ПО Смета № 10_1750609-0097Д   1ПС + все сметы 16.03.09_1750609-0363Д  смета № 5  (экспертиза)  _Сметы №1 1-2 2  (version 3) (version 1)" xfId="2426"/>
    <cellStyle name="_1171-20.2007 ПО Смета № 10_1750609-0097Д   1ПС + все сметы 16.03.09_1750609-0363Д  смета № 5  (экспертиза)  _Сметы ЦППН-2.Оптимизация схемы подготовки нефти (корректировка)" xfId="2427"/>
    <cellStyle name="_1171-20.2007 ПО Смета № 10_1750609-0097Д   1ПС + все сметы 16.03.09_1750609-0363Д  смета № 5  (экспертиза)  _Сметы ЦППН-2.Оптимизация схемы подготовки нефти (корректировка) 2" xfId="2428"/>
    <cellStyle name="_1171-20.2007 ПО Смета № 10_1750609-0097Д   1ПС + все сметы 16.03.09_1750609-0363Д  смета № 5  (экспертиза)  _Сметы ЦППН-2.Оптимизация схемы подготовки нефти (корректировка) 3" xfId="2429"/>
    <cellStyle name="_1171-20.2007 ПО Смета № 10_1750609-0097Д   1ПС + все сметы 16.03.09_1750609-0363Д  смета № 5  (экспертиза)  _Сметы ЦППН-2.Оптимизация схемы подготовки нефти (корректировка)_403Р Приразломное" xfId="2430"/>
    <cellStyle name="_1171-20.2007 ПО Смета № 10_1750609-0097Д   1ПС + все сметы 16.03.09_1750609-0363Д  смета № 5  (экспертиза)  _Сметы ЦППН-2.Оптимизация схемы подготовки нефти (корректировка)_Копия Сметы Кусты Приразломного (Последняя смета 16.06.2011)" xfId="2431"/>
    <cellStyle name="_1171-20.2007 ПО Смета № 10_1750609-0097Д   1ПС + все сметы 16.03.09_1750609-0363Д  смета № 5  (экспертиза)  _Сметы ЦППН-2.Оптимизация схемы подготовки нефти (корректировка)_Сметы №1 1-2 2 " xfId="2432"/>
    <cellStyle name="_1171-20.2007 ПО Смета № 10_1750609-0097Д   1ПС + все сметы 16.03.09_1750609-0363Д  смета № 5  (экспертиза)  _Сметы ЦППН-2.Оптимизация схемы подготовки нефти (корректировка)_Сметы №1 1-2 2  (version 3) (version 1)" xfId="2433"/>
    <cellStyle name="_1171-20.2007 ПО Смета № 10_1750609-0097Д   1ПС + все сметы 16.03.09_1750610-0033Д  смета  (экспертиза)" xfId="2434"/>
    <cellStyle name="_1171-20.2007 ПО Смета № 10_1750609-0097Д   1ПС + все сметы 16.03.09_1750610-0033Д  смета  (экспертиза) 2" xfId="2435"/>
    <cellStyle name="_1171-20.2007 ПО Смета № 10_1750609-0097Д   1ПС + все сметы 16.03.09_1750610-0033Д  смета  (экспертиза)_124П,184П, 311Р,403Р Приразломное" xfId="2436"/>
    <cellStyle name="_1171-20.2007 ПО Смета № 10_1750609-0097Д   1ПС + все сметы 16.03.09_1750610-0033Д  смета  (экспертиза)_17506100408Д003 1ПС и смета к  д-с №3  ( 01.11.2011) " xfId="2437"/>
    <cellStyle name="_1171-20.2007 ПО Смета № 10_1750609-0097Д   1ПС + все сметы 16.03.09_1750610-0033Д  смета  (экспертиза)_1750611-0007Д смета к доп. согл. №1 " xfId="2438"/>
    <cellStyle name="_1171-20.2007 ПО Смета № 10_1750609-0097Д   1ПС + все сметы 16.03.09_1750610-0033Д  смета  (экспертиза)_1750611-0186Д 1ПС  к доп. согл. № 1  " xfId="2439"/>
    <cellStyle name="_1171-20.2007 ПО Смета № 10_1750609-0097Д   1ПС + все сметы 16.03.09_1750610-0033Д  смета  (экспертиза)_1750611-0186Д 1ПС  к доп. соглашению № 1  " xfId="2440"/>
    <cellStyle name="_1171-20.2007 ПО Смета № 10_1750609-0097Д   1ПС + все сметы 16.03.09_1750610-0033Д  смета  (экспертиза)_2572 Факел на ЮТМ АСУ ТП ПС ОС СОТ СС ЗЗ шкафы АСУ ТП" xfId="2441"/>
    <cellStyle name="_1171-20.2007 ПО Смета № 10_1750609-0097Д   1ПС + все сметы 16.03.09_1750610-0033Д  смета  (экспертиза)_2601 то, что планируем закрывать в январе дополнительно" xfId="2442"/>
    <cellStyle name="_1171-20.2007 ПО Смета № 10_1750609-0097Д   1ПС + все сметы 16.03.09_1750610-0033Д  смета  (экспертиза)_Инжиниринг Чайво на осн. инжиниринга ПО2" xfId="2443"/>
    <cellStyle name="_1171-20.2007 ПО Смета № 10_1750609-0097Д   1ПС + все сметы 16.03.09_1750610-0033Д  смета  (экспертиза)_Копия смета на 115" xfId="2444"/>
    <cellStyle name="_1171-20.2007 ПО Смета № 10_1750609-0097Д   1ПС + все сметы 16.03.09_1750610-0033Д  смета  (экспертиза)_Копия Смета на инжиниринговые услуги (образец) (2)" xfId="2445"/>
    <cellStyle name="_1171-20.2007 ПО Смета № 10_1750609-0097Д   1ПС + все сметы 16.03.09_1750610-0033Д  смета  (экспертиза)_Копия Сметы Кусты Приразломного (Последняя смета 16.06.2011)" xfId="2446"/>
    <cellStyle name="_1171-20.2007 ПО Смета № 10_1750609-0097Д   1ПС + все сметы 16.03.09_1750610-0033Д  смета  (экспертиза)_Корректировка ППА ЦПС (средний верхний уровень сети)" xfId="2447"/>
    <cellStyle name="_1171-20.2007 ПО Смета № 10_1750609-0097Д   1ПС + все сметы 16.03.09_1750610-0033Д  смета  (экспертиза)_КП_Смета (Бросовые работы) (version 2)" xfId="2448"/>
    <cellStyle name="_1171-20.2007 ПО Смета № 10_1750609-0097Д   1ПС + все сметы 16.03.09_1750610-0033Д  смета  (экспертиза)_Прил 2 2_4  1982 17 3 УПТГ 1982 17 3 07 02 2012_ " xfId="2449"/>
    <cellStyle name="_1171-20.2007 ПО Смета № 10_1750609-0097Д   1ПС + все сметы 16.03.09_1750610-0033Д  смета  (экспертиза)_Смета 124П,184П, 311Р,403Р Приразломное коррект 2011-02-16" xfId="2450"/>
    <cellStyle name="_1171-20.2007 ПО Смета № 10_1750609-0097Д   1ПС + все сметы 16.03.09_1750610-0033Д  смета  (экспертиза)_Смета 124П184П 311Р403Р Приразломное коррект 2011-02-16 (2)" xfId="2451"/>
    <cellStyle name="_1171-20.2007 ПО Смета № 10_1750609-0097Д   1ПС + все сметы 16.03.09_1750610-0033Д  смета  (экспертиза)_Смета 124П184П 311Р403Р Приразломное коррект 2011-03-03 (2)" xfId="2452"/>
    <cellStyle name="_1171-20.2007 ПО Смета № 10_1750609-0097Д   1ПС + все сметы 16.03.09_1750610-0033Д  смета  (экспертиза)_Смета -образец  на инжиниринговые услуги (09.11.11)" xfId="2453"/>
    <cellStyle name="_1171-20.2007 ПО Смета № 10_1750609-0097Д   1ПС + все сметы 16.03.09_1750610-0033Д  смета  (экспертиза)_Смета скважина № 3106Р Среднебалыкского месторождения (10)" xfId="2454"/>
    <cellStyle name="_1171-20.2007 ПО Смета № 10_1750609-0097Д   1ПС + все сметы 16.03.09_1750610-0033Д  смета  (экспертиза)_Сметы №1 1-2 2 " xfId="2455"/>
    <cellStyle name="_1171-20.2007 ПО Смета № 10_1750609-0097Д   1ПС + все сметы 16.03.09_1750610-0033Д  смета  (экспертиза)_Сметы №1 1-2 2  (version 3) (version 1)" xfId="2456"/>
    <cellStyle name="_1171-20.2007 ПО Смета № 10_1750609-0097Д   1ПС + все сметы 16.03.09_1750610-0033Д  смета  (экспертиза)_Сметы ЦППН-2.Оптимизация схемы подготовки нефти (корректировка)" xfId="2457"/>
    <cellStyle name="_1171-20.2007 ПО Смета № 10_1750609-0097Д   1ПС + все сметы 16.03.09_1750610-0033Д  смета  (экспертиза)_Сметы ЦППН-2.Оптимизация схемы подготовки нефти (корректировка) 2" xfId="2458"/>
    <cellStyle name="_1171-20.2007 ПО Смета № 10_1750609-0097Д   1ПС + все сметы 16.03.09_1750610-0033Д  смета  (экспертиза)_Сметы ЦППН-2.Оптимизация схемы подготовки нефти (корректировка) 3" xfId="2459"/>
    <cellStyle name="_1171-20.2007 ПО Смета № 10_1750609-0097Д   1ПС + все сметы 16.03.09_1750610-0033Д  смета  (экспертиза)_Сметы ЦППН-2.Оптимизация схемы подготовки нефти (корректировка)_403Р Приразломное" xfId="2460"/>
    <cellStyle name="_1171-20.2007 ПО Смета № 10_1750609-0097Д   1ПС + все сметы 16.03.09_1750610-0033Д  смета  (экспертиза)_Сметы ЦППН-2.Оптимизация схемы подготовки нефти (корректировка)_Копия Сметы Кусты Приразломного (Последняя смета 16.06.2011)" xfId="2461"/>
    <cellStyle name="_1171-20.2007 ПО Смета № 10_1750609-0097Д   1ПС + все сметы 16.03.09_1750610-0033Д  смета  (экспертиза)_Сметы ЦППН-2.Оптимизация схемы подготовки нефти (корректировка)_Сметы №1 1-2 2 " xfId="2462"/>
    <cellStyle name="_1171-20.2007 ПО Смета № 10_1750609-0097Д   1ПС + все сметы 16.03.09_1750610-0033Д  смета  (экспертиза)_Сметы ЦППН-2.Оптимизация схемы подготовки нефти (корректировка)_Сметы №1 1-2 2  (version 3) (version 1)" xfId="2463"/>
    <cellStyle name="_1171-20.2007 ПО Смета № 10_1750609-0097Д   1ПС + все сметы 16.03.09_1750610-0072Д011 1 ПС и сметы ГТЭС_Хасырей" xfId="2464"/>
    <cellStyle name="_1171-20.2007 ПО Смета № 10_1750609-0097Д   1ПС + все сметы 16.03.09_1750610-0072Д011 1 ПС и сметы ГТЭС_Хасырей_Инжиниринг Чайво на осн. инжиниринга ПО2" xfId="2465"/>
    <cellStyle name="_1171-20.2007 ПО Смета № 10_1750609-0097Д   1ПС + все сметы 16.03.09_1750610-0072Д011 1 ПС и сметы ГТЭС_Хасырей_Копия Смета на инжиниринговые услуги (образец) (2)" xfId="2466"/>
    <cellStyle name="_1171-20.2007 ПО Смета № 10_1750609-0097Д   1ПС + все сметы 16.03.09_17506100408Д003 1ПС и смета к  д-с №3  ( 01.11.2011) " xfId="2467"/>
    <cellStyle name="_1171-20.2007 ПО Смета № 10_1750609-0097Д   1ПС + все сметы 16.03.09_1750611-0007Д смета к доп. согл. №1 " xfId="2468"/>
    <cellStyle name="_1171-20.2007 ПО Смета № 10_1750609-0097Д   1ПС + все сметы 16.03.09_1750611-0046Д смета №1 ИИР" xfId="2469"/>
    <cellStyle name="_1171-20.2007 ПО Смета № 10_1750609-0097Д   1ПС + все сметы 16.03.09_1750611-0046Д смета №1 ИИР 2" xfId="2470"/>
    <cellStyle name="_1171-20.2007 ПО Смета № 10_1750609-0097Д   1ПС + все сметы 16.03.09_1750611-0046Д смета №1 ИИР_2. 2337 график" xfId="2471"/>
    <cellStyle name="_1171-20.2007 ПО Смета № 10_1750609-0097Д   1ПС + все сметы 16.03.09_1750611-0046Д смета №1 ИИР_2601 то, что планируем закрывать в январе дополнительно" xfId="2472"/>
    <cellStyle name="_1171-20.2007 ПО Смета № 10_1750609-0097Д   1ПС + все сметы 16.03.09_1750611-0046Д смета №1 ИИР_л.2.3._2496_площ._для_оборудования_от_26.01.2012" xfId="2473"/>
    <cellStyle name="_1171-20.2007 ПО Смета № 10_1750609-0097Д   1ПС + все сметы 16.03.09_1750611-0046Д смета №1 ИИР_Прил.2.3. 2496 площ. для оборудования от 14.12.2011" xfId="2474"/>
    <cellStyle name="_1171-20.2007 ПО Смета № 10_1750609-0097Д   1ПС + все сметы 16.03.09_1750611-0046Д смета №1 ИИР_руба_+_Кусты_АСУ_ТП_АСУ_Э_ПС_ОС_ЗЗ_(4)" xfId="2475"/>
    <cellStyle name="_1171-20.2007 ПО Смета № 10_1750609-0097Д   1ПС + все сметы 16.03.09_1750611-0088Д   Сводная 1ПС и  сметы корректир  06 04 2011" xfId="2476"/>
    <cellStyle name="_1171-20.2007 ПО Смета № 10_1750609-0097Д   1ПС + все сметы 16.03.09_1750611-0088Д   Сводная 1ПС и  сметы корректир  06 04 2011 2" xfId="2477"/>
    <cellStyle name="_1171-20.2007 ПО Смета № 10_1750609-0097Д   1ПС + все сметы 16.03.09_1750611-0088Д   Сводная 1ПС и  сметы корректир  06 04 2011_2. 2337 график" xfId="2478"/>
    <cellStyle name="_1171-20.2007 ПО Смета № 10_1750609-0097Д   1ПС + все сметы 16.03.09_1750611-0088Д   Сводная 1ПС и  сметы корректир  06 04 2011_2601 то, что планируем закрывать в январе дополнительно" xfId="2479"/>
    <cellStyle name="_1171-20.2007 ПО Смета № 10_1750609-0097Д   1ПС + все сметы 16.03.09_1750611-0088Д   Сводная 1ПС и  сметы корректир  06 04 2011_л.2.3._2496_площ._для_оборудования_от_26.01.2012" xfId="2480"/>
    <cellStyle name="_1171-20.2007 ПО Смета № 10_1750609-0097Д   1ПС + все сметы 16.03.09_1750611-0088Д   Сводная 1ПС и  сметы корректир  06 04 2011_Прил.2.3. 2496 площ. для оборудования от 14.12.2011" xfId="2481"/>
    <cellStyle name="_1171-20.2007 ПО Смета № 10_1750609-0097Д   1ПС + все сметы 16.03.09_1750611-0088Д   Сводная 1ПС и  сметы корректир  06 04 2011_руба_+_Кусты_АСУ_ТП_АСУ_Э_ПС_ОС_ЗЗ_(4)" xfId="2482"/>
    <cellStyle name="_1171-20.2007 ПО Смета № 10_1750609-0097Д   1ПС + все сметы 16.03.09_1750611-0186Д 1ПС  к доп. согл. № 1  " xfId="2483"/>
    <cellStyle name="_1171-20.2007 ПО Смета № 10_1750609-0097Д   1ПС + все сметы 16.03.09_1750611-0186Д 1ПС  к доп. соглашению № 1  " xfId="2484"/>
    <cellStyle name="_1171-20.2007 ПО Смета № 10_1750609-0097Д   1ПС + все сметы 16.03.09_2024Р Правдинского" xfId="2485"/>
    <cellStyle name="_1171-20.2007 ПО Смета № 10_1750609-0097Д   1ПС + все сметы 16.03.09_2572 Факел на ЮТМ АСУ ТП ПС ОС СОТ СС ЗЗ шкафы АСУ ТП" xfId="2486"/>
    <cellStyle name="_1171-20.2007 ПО Смета № 10_1750609-0097Д   1ПС + все сметы 16.03.09_2601 то, что планируем закрывать в январе дополнительно" xfId="2487"/>
    <cellStyle name="_1171-20.2007 ПО Смета № 10_1750609-0097Д   1ПС + все сметы 16.03.09_27р Салымского" xfId="2488"/>
    <cellStyle name="_1171-20.2007 ПО Смета № 10_1750609-0097Д   1ПС + все сметы 16.03.09_3 ИЭИ (2)" xfId="2489"/>
    <cellStyle name="_1171-20.2007 ПО Смета № 10_1750609-0097Д   1ПС + все сметы 16.03.09_522_1" xfId="2490"/>
    <cellStyle name="_1171-20.2007 ПО Смета № 10_1750609-0097Д   1ПС + все сметы 16.03.09_522_1_1" xfId="2491"/>
    <cellStyle name="_1171-20.2007 ПО Смета № 10_1750609-0097Д   1ПС + все сметы 16.03.09_522_1_Смета 124П,184П, 311Р,403Р Приразломное коррект 2011-02-16" xfId="2492"/>
    <cellStyle name="_1171-20.2007 ПО Смета № 10_1750609-0097Д   1ПС + все сметы 16.03.09_522_1_Смета 124П184П 311Р403Р Приразломное коррект 2011-02-16 (2)" xfId="2493"/>
    <cellStyle name="_1171-20.2007 ПО Смета № 10_1750609-0097Д   1ПС + все сметы 16.03.09_522_1_Смета 124П184П 311Р403Р Приразломное коррект 2011-03-03 (2)" xfId="2494"/>
    <cellStyle name="_1171-20.2007 ПО Смета № 10_1750609-0097Д   1ПС + все сметы 16.03.09_524_1" xfId="2495"/>
    <cellStyle name="_1171-20.2007 ПО Смета № 10_1750609-0097Д   1ПС + все сметы 16.03.09_Геострой(1).Хасырей-компрессорная.откор  24 03 10" xfId="2496"/>
    <cellStyle name="_1171-20.2007 ПО Смета № 10_1750609-0097Д   1ПС + все сметы 16.03.09_Геострой(1).Хасырей-компрессорная.откор  24 03 10_Инжиниринг Чайво на осн. инжиниринга ПО2" xfId="2497"/>
    <cellStyle name="_1171-20.2007 ПО Смета № 10_1750609-0097Д   1ПС + все сметы 16.03.09_Геострой(1).Хасырей-компрессорная.откор  24 03 10_Копия Смета на инжиниринговые услуги (образец) (2)" xfId="2498"/>
    <cellStyle name="_1171-20.2007 ПО Смета № 10_1750609-0097Д   1ПС + все сметы 16.03.09_Инжиниринг Чайво на осн. инжиниринга ПО2" xfId="2499"/>
    <cellStyle name="_1171-20.2007 ПО Смета № 10_1750609-0097Д   1ПС + все сметы 16.03.09_Копия смета на 115" xfId="2500"/>
    <cellStyle name="_1171-20.2007 ПО Смета № 10_1750609-0097Д   1ПС + все сметы 16.03.09_Копия Смета на инжиниринговые услуги (образец) (2)" xfId="2501"/>
    <cellStyle name="_1171-20.2007 ПО Смета № 10_1750609-0097Д   1ПС + все сметы 16.03.09_Копия Сметы Кусты Приразломного (Последняя смета 16.06.2011)" xfId="2502"/>
    <cellStyle name="_1171-20.2007 ПО Смета № 10_1750609-0097Д   1ПС + все сметы 16.03.09_Корректировка ППА ЦПС (средний верхний уровень сети)" xfId="2503"/>
    <cellStyle name="_1171-20.2007 ПО Смета № 10_1750609-0097Д   1ПС + все сметы 16.03.09_КП_Смета (Бросовые работы) (version 2)" xfId="2504"/>
    <cellStyle name="_1171-20.2007 ПО Смета № 10_1750609-0097Д   1ПС + все сметы 16.03.09_объемы гидро Карсовайское" xfId="2505"/>
    <cellStyle name="_1171-20.2007 ПО Смета № 10_1750609-0097Д   1ПС + все сметы 16.03.09_объемы гидро Карсовайское_Инжиниринг Чайво на осн. инжиниринга ПО2" xfId="2506"/>
    <cellStyle name="_1171-20.2007 ПО Смета № 10_1750609-0097Д   1ПС + все сметы 16.03.09_объемы гидро Карсовайское_Копия Смета на инжиниринговые услуги (образец) (2)" xfId="2507"/>
    <cellStyle name="_1171-20.2007 ПО Смета № 10_1750609-0097Д   1ПС + все сметы 16.03.09_Прил 2 2_4  1982 17 3 УПТГ 1982 17 3 07 02 2012_ " xfId="2508"/>
    <cellStyle name="_1171-20.2007 ПО Смета № 10_1750609-0097Д   1ПС + все сметы 16.03.09_Сводная с прилож. 1750610-0360Д (приложение №5)" xfId="2509"/>
    <cellStyle name="_1171-20.2007 ПО Смета № 10_1750609-0097Д   1ПС + все сметы 16.03.09_Смета 124П,184П, 311Р,403Р Приразломное коррект 2011-02-16" xfId="2510"/>
    <cellStyle name="_1171-20.2007 ПО Смета № 10_1750609-0097Д   1ПС + все сметы 16.03.09_Смета 124П184П 311Р403Р Приразломное коррект 2011-02-16 (2)" xfId="2511"/>
    <cellStyle name="_1171-20.2007 ПО Смета № 10_1750609-0097Д   1ПС + все сметы 16.03.09_Смета 124П184П 311Р403Р Приразломное коррект 2011-03-03 (2)" xfId="2512"/>
    <cellStyle name="_1171-20.2007 ПО Смета № 10_1750609-0097Д   1ПС + все сметы 16.03.09_Смета 2024Р ПравдинскогоПроверка" xfId="2513"/>
    <cellStyle name="_1171-20.2007 ПО Смета № 10_1750609-0097Д   1ПС + все сметы 16.03.09_Смета 2024Р ПравдинскогоПроверка_Смета 124П,184П, 311Р,403Р Приразломное коррект 2011-02-16" xfId="2514"/>
    <cellStyle name="_1171-20.2007 ПО Смета № 10_1750609-0097Д   1ПС + все сметы 16.03.09_Смета 2024Р ПравдинскогоПроверка_Смета 124П184П 311Р403Р Приразломное коррект 2011-02-16 (2)" xfId="2515"/>
    <cellStyle name="_1171-20.2007 ПО Смета № 10_1750609-0097Д   1ПС + все сметы 16.03.09_Смета 2024Р ПравдинскогоПроверка_Смета 124П184П 311Р403Р Приразломное коррект 2011-03-03 (2)" xfId="2516"/>
    <cellStyle name="_1171-20.2007 ПО Смета № 10_1750609-0097Д   1ПС + все сметы 16.03.09_Смета 2024Р ПравдинскогоПроверка2211.10" xfId="2517"/>
    <cellStyle name="_1171-20.2007 ПО Смета № 10_1750609-0097Д   1ПС + все сметы 16.03.09_Смета 2024Р ПравдинскогоПроверка2211.10_Р № 3106Р Среднебалыкского месторождения(Замечания к ИИ) (2)" xfId="2518"/>
    <cellStyle name="_1171-20.2007 ПО Смета № 10_1750609-0097Д   1ПС + все сметы 16.03.09_Смета 2024Р ПравдинскогоПроверка2211.10_Р № 3106Р Среднебалыкского месторождения(Замечания к ИИ) (2)_Смета скважина № 3106Р Среднебалыкского месторождения (10)" xfId="2519"/>
    <cellStyle name="_1171-20.2007 ПО Смета № 10_1750609-0097Д   1ПС + все сметы 16.03.09_Смета 2024Р ПравдинскогоПроверка2211.10_Смета скважина № 3106Р Среднебалыкского месторождения (10)" xfId="2520"/>
    <cellStyle name="_1171-20.2007 ПО Смета № 10_1750609-0097Д   1ПС + все сметы 16.03.09_Смета -образец  на инжиниринговые услуги (09.11.11)" xfId="2521"/>
    <cellStyle name="_1171-20.2007 ПО Смета № 10_1750609-0097Д   1ПС + все сметы 16.03.09_Смета ПИР 56Р Утутского м-р" xfId="2522"/>
    <cellStyle name="_1171-20.2007 ПО Смета № 10_1750609-0097Д   1ПС + все сметы 16.03.09_Смета ПИР 56Р Утутского м-р (2)" xfId="2523"/>
    <cellStyle name="_1171-20.2007 ПО Смета № 10_1750609-0097Д   1ПС + все сметы 16.03.09_Смета ПИР 56Р Утутского м-р (2) 2" xfId="2524"/>
    <cellStyle name="_1171-20.2007 ПО Смета № 10_1750609-0097Д   1ПС + все сметы 16.03.09_Смета ПИР 56Р Утутского м-р (2)_124П,184П, 311Р,403Р Приразломное" xfId="2525"/>
    <cellStyle name="_1171-20.2007 ПО Смета № 10_1750609-0097Д   1ПС + все сметы 16.03.09_Смета ПИР 56Р Утутского м-р (2)_Копия Сметы Кусты Приразломного (Последняя смета 16.06.2011)" xfId="2526"/>
    <cellStyle name="_1171-20.2007 ПО Смета № 10_1750609-0097Д   1ПС + все сметы 16.03.09_Смета ПИР 56Р Утутского м-р (2)_КП_Смета (Бросовые работы) (version 2)" xfId="2527"/>
    <cellStyle name="_1171-20.2007 ПО Смета № 10_1750609-0097Д   1ПС + все сметы 16.03.09_Смета ПИР 56Р Утутского м-р (2)_Смета 124П,184П, 311Р,403Р Приразломное коррект 2011-02-16" xfId="2528"/>
    <cellStyle name="_1171-20.2007 ПО Смета № 10_1750609-0097Д   1ПС + все сметы 16.03.09_Смета ПИР 56Р Утутского м-р (2)_Смета 124П184П 311Р403Р Приразломное коррект 2011-02-16 (2)" xfId="2529"/>
    <cellStyle name="_1171-20.2007 ПО Смета № 10_1750609-0097Д   1ПС + все сметы 16.03.09_Смета ПИР 56Р Утутского м-р (2)_Смета 124П184П 311Р403Р Приразломное коррект 2011-03-03 (2)" xfId="2530"/>
    <cellStyle name="_1171-20.2007 ПО Смета № 10_1750609-0097Д   1ПС + все сметы 16.03.09_Смета ПИР 56Р Утутского м-р (2)_Смета скважина № 3106Р Среднебалыкского месторождения (10)" xfId="2531"/>
    <cellStyle name="_1171-20.2007 ПО Смета № 10_1750609-0097Д   1ПС + все сметы 16.03.09_Смета ПИР 56Р Утутского м-р (2)_Сметы №1 1-2 2 " xfId="2532"/>
    <cellStyle name="_1171-20.2007 ПО Смета № 10_1750609-0097Д   1ПС + все сметы 16.03.09_Смета ПИР 56Р Утутского м-р (2)_Сметы №1 1-2 2  (version 3) (version 1)" xfId="2533"/>
    <cellStyle name="_1171-20.2007 ПО Смета № 10_1750609-0097Д   1ПС + все сметы 16.03.09_Смета ПИР 56Р Утутского м-р (2)_Сметы ЦППН-2.Оптимизация схемы подготовки нефти (корректировка)" xfId="2534"/>
    <cellStyle name="_1171-20.2007 ПО Смета № 10_1750609-0097Д   1ПС + все сметы 16.03.09_Смета ПИР 56Р Утутского м-р (2)_Сметы ЦППН-2.Оптимизация схемы подготовки нефти (корректировка) 2" xfId="2535"/>
    <cellStyle name="_1171-20.2007 ПО Смета № 10_1750609-0097Д   1ПС + все сметы 16.03.09_Смета ПИР 56Р Утутского м-р (2)_Сметы ЦППН-2.Оптимизация схемы подготовки нефти (корректировка) 3" xfId="2536"/>
    <cellStyle name="_1171-20.2007 ПО Смета № 10_1750609-0097Д   1ПС + все сметы 16.03.09_Смета ПИР 56Р Утутского м-р (2)_Сметы ЦППН-2.Оптимизация схемы подготовки нефти (корректировка)_403Р Приразломное" xfId="2537"/>
    <cellStyle name="_1171-20.2007 ПО Смета № 10_1750609-0097Д   1ПС + все сметы 16.03.09_Смета ПИР 56Р Утутского м-р (2)_Сметы ЦППН-2.Оптимизация схемы подготовки нефти (корректировка)_Копия Сметы Кусты Приразломного (Последняя смета 16.06.2011)" xfId="2538"/>
    <cellStyle name="_1171-20.2007 ПО Смета № 10_1750609-0097Д   1ПС + все сметы 16.03.09_Смета ПИР 56Р Утутского м-р (2)_Сметы ЦППН-2.Оптимизация схемы подготовки нефти (корректировка)_Сметы №1 1-2 2 " xfId="2539"/>
    <cellStyle name="_1171-20.2007 ПО Смета № 10_1750609-0097Д   1ПС + все сметы 16.03.09_Смета ПИР 56Р Утутского м-р (2)_Сметы ЦППН-2.Оптимизация схемы подготовки нефти (корректировка)_Сметы №1 1-2 2  (version 3) (version 1)" xfId="2540"/>
    <cellStyle name="_1171-20.2007 ПО Смета № 10_1750609-0097Д   1ПС + все сметы 16.03.09_Смета ПИР 56Р Утутского м-р_Смета 124П,184П, 311Р,403Р Приразломное коррект 2011-02-16" xfId="2541"/>
    <cellStyle name="_1171-20.2007 ПО Смета № 10_1750609-0097Д   1ПС + все сметы 16.03.09_Смета ПИР 56Р Утутского м-р_Смета 124П184П 311Р403Р Приразломное коррект 2011-02-16 (2)" xfId="2542"/>
    <cellStyle name="_1171-20.2007 ПО Смета № 10_1750609-0097Д   1ПС + все сметы 16.03.09_Смета ПИР 56Р Утутского м-р_Смета 124П184П 311Р403Р Приразломное коррект 2011-03-03 (2)" xfId="2543"/>
    <cellStyle name="_1171-20.2007 ПО Смета № 10_1750609-0097Д   1ПС + все сметы 16.03.09_Смета скважина № 3106Р Среднебалыкского месторождения (10)" xfId="2544"/>
    <cellStyle name="_1171-20.2007 ПО Смета № 10_1750609-0097Д   1ПС + все сметы 16.03.09_Сметы №1 1-2 2 " xfId="2545"/>
    <cellStyle name="_1171-20.2007 ПО Смета № 10_1750609-0097Д   1ПС + все сметы 16.03.09_Сметы №1 1-2 2  (version 3)" xfId="2546"/>
    <cellStyle name="_1171-20.2007 ПО Смета № 10_1750609-0097Д   1ПС + все сметы 16.03.09_Сметы №1 1-2 2  (version 3) (version 1)" xfId="2547"/>
    <cellStyle name="_1171-20.2007 ПО Смета № 10_1750609-0097Д   1ПС + все сметы 16.03.09_Сметы ЦППН-2.Оптимизация схемы подготовки нефти (корректировка)" xfId="2548"/>
    <cellStyle name="_1171-20.2007 ПО Смета № 10_1750609-0097Д   1ПС + все сметы 16.03.09_Сметы ЦППН-2.Оптимизация схемы подготовки нефти (корректировка) 2" xfId="2549"/>
    <cellStyle name="_1171-20.2007 ПО Смета № 10_1750609-0097Д   1ПС + все сметы 16.03.09_Сметы ЦППН-2.Оптимизация схемы подготовки нефти (корректировка) 3" xfId="2550"/>
    <cellStyle name="_1171-20.2007 ПО Смета № 10_1750609-0097Д   1ПС + все сметы 16.03.09_Сметы ЦППН-2.Оптимизация схемы подготовки нефти (корректировка)_403Р Приразломное" xfId="2551"/>
    <cellStyle name="_1171-20.2007 ПО Смета № 10_1750609-0097Д   1ПС + все сметы 16.03.09_Сметы ЦППН-2.Оптимизация схемы подготовки нефти (корректировка)_Копия Сметы Кусты Приразломного (Последняя смета 16.06.2011)" xfId="2552"/>
    <cellStyle name="_1171-20.2007 ПО Смета № 10_1750609-0097Д   1ПС + все сметы 16.03.09_Сметы ЦППН-2.Оптимизация схемы подготовки нефти (корректировка)_Сметы №1 1-2 2 " xfId="2553"/>
    <cellStyle name="_1171-20.2007 ПО Смета № 10_1750609-0097Д   1ПС + все сметы 16.03.09_Сметы ЦППН-2.Оптимизация схемы подготовки нефти (корректировка)_Сметы №1 1-2 2  (version 3) (version 1)" xfId="2554"/>
    <cellStyle name="_1171-20.2007 ПО Смета № 10_1750609-0128Д   1ПС - корректир 24 03 2010" xfId="2555"/>
    <cellStyle name="_1171-20.2007 ПО Смета № 10_1750609-0128Д   1ПС - корректир 24 03 2010 2" xfId="2556"/>
    <cellStyle name="_1171-20.2007 ПО Смета № 10_1750609-0128Д   1ПС - корректир 24 03 2010_124П,184П, 311Р,403Р Приразломное" xfId="2557"/>
    <cellStyle name="_1171-20.2007 ПО Смета № 10_1750609-0128Д   1ПС - корректир 24 03 2010_17506100408Д003 1ПС и смета к  д-с №3  ( 01.11.2011) " xfId="2558"/>
    <cellStyle name="_1171-20.2007 ПО Смета № 10_1750609-0128Д   1ПС - корректир 24 03 2010_1750611-0007Д смета к доп. согл. №1 " xfId="2559"/>
    <cellStyle name="_1171-20.2007 ПО Смета № 10_1750609-0128Д   1ПС - корректир 24 03 2010_1750611-0186Д 1ПС  к доп. согл. № 1  " xfId="2560"/>
    <cellStyle name="_1171-20.2007 ПО Смета № 10_1750609-0128Д   1ПС - корректир 24 03 2010_1750611-0186Д 1ПС  к доп. соглашению № 1  " xfId="2561"/>
    <cellStyle name="_1171-20.2007 ПО Смета № 10_1750609-0128Д   1ПС - корректир 24 03 2010_2572 Факел на ЮТМ АСУ ТП ПС ОС СОТ СС ЗЗ шкафы АСУ ТП" xfId="2562"/>
    <cellStyle name="_1171-20.2007 ПО Смета № 10_1750609-0128Д   1ПС - корректир 24 03 2010_2601 то, что планируем закрывать в январе дополнительно" xfId="2563"/>
    <cellStyle name="_1171-20.2007 ПО Смета № 10_1750609-0128Д   1ПС - корректир 24 03 2010_Инжиниринг Чайво на осн. инжиниринга ПО2" xfId="2564"/>
    <cellStyle name="_1171-20.2007 ПО Смета № 10_1750609-0128Д   1ПС - корректир 24 03 2010_Копия смета на 115" xfId="2565"/>
    <cellStyle name="_1171-20.2007 ПО Смета № 10_1750609-0128Д   1ПС - корректир 24 03 2010_Копия Смета на инжиниринговые услуги (образец) (2)" xfId="2566"/>
    <cellStyle name="_1171-20.2007 ПО Смета № 10_1750609-0128Д   1ПС - корректир 24 03 2010_Копия Сметы Кусты Приразломного (Последняя смета 16.06.2011)" xfId="2567"/>
    <cellStyle name="_1171-20.2007 ПО Смета № 10_1750609-0128Д   1ПС - корректир 24 03 2010_Корректировка ППА ЦПС (средний верхний уровень сети)" xfId="2568"/>
    <cellStyle name="_1171-20.2007 ПО Смета № 10_1750609-0128Д   1ПС - корректир 24 03 2010_КП_Смета (Бросовые работы) (version 2)" xfId="2569"/>
    <cellStyle name="_1171-20.2007 ПО Смета № 10_1750609-0128Д   1ПС - корректир 24 03 2010_Прил 2 2_4  1982 17 3 УПТГ 1982 17 3 07 02 2012_ " xfId="2570"/>
    <cellStyle name="_1171-20.2007 ПО Смета № 10_1750609-0128Д   1ПС - корректир 24 03 2010_Смета 124П,184П, 311Р,403Р Приразломное коррект 2011-02-16" xfId="2571"/>
    <cellStyle name="_1171-20.2007 ПО Смета № 10_1750609-0128Д   1ПС - корректир 24 03 2010_Смета 124П184П 311Р403Р Приразломное коррект 2011-02-16 (2)" xfId="2572"/>
    <cellStyle name="_1171-20.2007 ПО Смета № 10_1750609-0128Д   1ПС - корректир 24 03 2010_Смета 124П184П 311Р403Р Приразломное коррект 2011-03-03 (2)" xfId="2573"/>
    <cellStyle name="_1171-20.2007 ПО Смета № 10_1750609-0128Д   1ПС - корректир 24 03 2010_Смета -образец  на инжиниринговые услуги (09.11.11)" xfId="2574"/>
    <cellStyle name="_1171-20.2007 ПО Смета № 10_1750609-0128Д   1ПС - корректир 24 03 2010_Смета скважина № 3106Р Среднебалыкского месторождения (10)" xfId="2575"/>
    <cellStyle name="_1171-20.2007 ПО Смета № 10_1750609-0128Д   1ПС - корректир 24 03 2010_Сметы №1 1-2 2 " xfId="2576"/>
    <cellStyle name="_1171-20.2007 ПО Смета № 10_1750609-0128Д   1ПС - корректир 24 03 2010_Сметы №1 1-2 2  (version 3) (version 1)" xfId="2577"/>
    <cellStyle name="_1171-20.2007 ПО Смета № 10_1750609-0128Д   1ПС - корректир 24 03 2010_Сметы ЦППН-2.Оптимизация схемы подготовки нефти (корректировка)" xfId="2578"/>
    <cellStyle name="_1171-20.2007 ПО Смета № 10_1750609-0128Д   1ПС - корректир 24 03 2010_Сметы ЦППН-2.Оптимизация схемы подготовки нефти (корректировка) 2" xfId="2579"/>
    <cellStyle name="_1171-20.2007 ПО Смета № 10_1750609-0128Д   1ПС - корректир 24 03 2010_Сметы ЦППН-2.Оптимизация схемы подготовки нефти (корректировка) 3" xfId="2580"/>
    <cellStyle name="_1171-20.2007 ПО Смета № 10_1750609-0128Д   1ПС - корректир 24 03 2010_Сметы ЦППН-2.Оптимизация схемы подготовки нефти (корректировка)_403Р Приразломное" xfId="2581"/>
    <cellStyle name="_1171-20.2007 ПО Смета № 10_1750609-0128Д   1ПС - корректир 24 03 2010_Сметы ЦППН-2.Оптимизация схемы подготовки нефти (корректировка)_Копия Сметы Кусты Приразломного (Последняя смета 16.06.2011)" xfId="2582"/>
    <cellStyle name="_1171-20.2007 ПО Смета № 10_1750609-0128Д   1ПС - корректир 24 03 2010_Сметы ЦППН-2.Оптимизация схемы подготовки нефти (корректировка)_Сметы №1 1-2 2 " xfId="2583"/>
    <cellStyle name="_1171-20.2007 ПО Смета № 10_1750609-0128Д   1ПС - корректир 24 03 2010_Сметы ЦППН-2.Оптимизация схемы подготовки нефти (корректировка)_Сметы №1 1-2 2  (version 3) (version 1)" xfId="2584"/>
    <cellStyle name="_1171-20.2007 ПО Смета № 10_1750609-0128Д   смета на доп.экз." xfId="2585"/>
    <cellStyle name="_1171-20.2007 ПО Смета № 10_1750609-0128Д   смета на доп.экз. 2" xfId="2586"/>
    <cellStyle name="_1171-20.2007 ПО Смета № 10_1750609-0128Д   смета на доп.экз._124П,184П, 311Р,403Р Приразломное" xfId="2587"/>
    <cellStyle name="_1171-20.2007 ПО Смета № 10_1750609-0128Д   смета на доп.экз._17506100408Д003 1ПС и смета к  д-с №3  ( 01.11.2011) " xfId="2588"/>
    <cellStyle name="_1171-20.2007 ПО Смета № 10_1750609-0128Д   смета на доп.экз._1750611-0007Д смета к доп. согл. №1 " xfId="2589"/>
    <cellStyle name="_1171-20.2007 ПО Смета № 10_1750609-0128Д   смета на доп.экз._1750611-0046Д смета №1 ИИР" xfId="2590"/>
    <cellStyle name="_1171-20.2007 ПО Смета № 10_1750609-0128Д   смета на доп.экз._1750611-0046Д смета №1 ИИР 2" xfId="2591"/>
    <cellStyle name="_1171-20.2007 ПО Смета № 10_1750609-0128Д   смета на доп.экз._1750611-0046Д смета №1 ИИР_2. 2337 график" xfId="2592"/>
    <cellStyle name="_1171-20.2007 ПО Смета № 10_1750609-0128Д   смета на доп.экз._1750611-0046Д смета №1 ИИР_2601 то, что планируем закрывать в январе дополнительно" xfId="2593"/>
    <cellStyle name="_1171-20.2007 ПО Смета № 10_1750609-0128Д   смета на доп.экз._1750611-0046Д смета №1 ИИР_л.2.3._2496_площ._для_оборудования_от_26.01.2012" xfId="2594"/>
    <cellStyle name="_1171-20.2007 ПО Смета № 10_1750609-0128Д   смета на доп.экз._1750611-0046Д смета №1 ИИР_Прил.2.3. 2496 площ. для оборудования от 14.12.2011" xfId="2595"/>
    <cellStyle name="_1171-20.2007 ПО Смета № 10_1750609-0128Д   смета на доп.экз._1750611-0046Д смета №1 ИИР_руба_+_Кусты_АСУ_ТП_АСУ_Э_ПС_ОС_ЗЗ_(4)" xfId="2596"/>
    <cellStyle name="_1171-20.2007 ПО Смета № 10_1750609-0128Д   смета на доп.экз._1750611-0088Д   Сводная 1ПС и  сметы корректир  06 04 2011" xfId="2597"/>
    <cellStyle name="_1171-20.2007 ПО Смета № 10_1750609-0128Д   смета на доп.экз._1750611-0088Д   Сводная 1ПС и  сметы корректир  06 04 2011 2" xfId="2598"/>
    <cellStyle name="_1171-20.2007 ПО Смета № 10_1750609-0128Д   смета на доп.экз._1750611-0088Д   Сводная 1ПС и  сметы корректир  06 04 2011_2. 2337 график" xfId="2599"/>
    <cellStyle name="_1171-20.2007 ПО Смета № 10_1750609-0128Д   смета на доп.экз._1750611-0088Д   Сводная 1ПС и  сметы корректир  06 04 2011_2601 то, что планируем закрывать в январе дополнительно" xfId="2600"/>
    <cellStyle name="_1171-20.2007 ПО Смета № 10_1750609-0128Д   смета на доп.экз._1750611-0088Д   Сводная 1ПС и  сметы корректир  06 04 2011_л.2.3._2496_площ._для_оборудования_от_26.01.2012" xfId="2601"/>
    <cellStyle name="_1171-20.2007 ПО Смета № 10_1750609-0128Д   смета на доп.экз._1750611-0088Д   Сводная 1ПС и  сметы корректир  06 04 2011_Прил.2.3. 2496 площ. для оборудования от 14.12.2011" xfId="2602"/>
    <cellStyle name="_1171-20.2007 ПО Смета № 10_1750609-0128Д   смета на доп.экз._1750611-0088Д   Сводная 1ПС и  сметы корректир  06 04 2011_руба_+_Кусты_АСУ_ТП_АСУ_Э_ПС_ОС_ЗЗ_(4)" xfId="2603"/>
    <cellStyle name="_1171-20.2007 ПО Смета № 10_1750609-0128Д   смета на доп.экз._1750611-0186Д 1ПС  к доп. согл. № 1  " xfId="2604"/>
    <cellStyle name="_1171-20.2007 ПО Смета № 10_1750609-0128Д   смета на доп.экз._1750611-0186Д 1ПС  к доп. соглашению № 1  " xfId="2605"/>
    <cellStyle name="_1171-20.2007 ПО Смета № 10_1750609-0128Д   смета на доп.экз._2024Р Правдинского" xfId="2606"/>
    <cellStyle name="_1171-20.2007 ПО Смета № 10_1750609-0128Д   смета на доп.экз._2572 Факел на ЮТМ АСУ ТП ПС ОС СОТ СС ЗЗ шкафы АСУ ТП" xfId="2607"/>
    <cellStyle name="_1171-20.2007 ПО Смета № 10_1750609-0128Д   смета на доп.экз._2601 то, что планируем закрывать в январе дополнительно" xfId="2608"/>
    <cellStyle name="_1171-20.2007 ПО Смета № 10_1750609-0128Д   смета на доп.экз._27р Салымского" xfId="2609"/>
    <cellStyle name="_1171-20.2007 ПО Смета № 10_1750609-0128Д   смета на доп.экз._3 ИЭИ (2)" xfId="2610"/>
    <cellStyle name="_1171-20.2007 ПО Смета № 10_1750609-0128Д   смета на доп.экз._522_1" xfId="2611"/>
    <cellStyle name="_1171-20.2007 ПО Смета № 10_1750609-0128Д   смета на доп.экз._522_1_1" xfId="2612"/>
    <cellStyle name="_1171-20.2007 ПО Смета № 10_1750609-0128Д   смета на доп.экз._522_1_Смета 124П,184П, 311Р,403Р Приразломное коррект 2011-02-16" xfId="2613"/>
    <cellStyle name="_1171-20.2007 ПО Смета № 10_1750609-0128Д   смета на доп.экз._522_1_Смета 124П184П 311Р403Р Приразломное коррект 2011-02-16 (2)" xfId="2614"/>
    <cellStyle name="_1171-20.2007 ПО Смета № 10_1750609-0128Д   смета на доп.экз._522_1_Смета 124П184П 311Р403Р Приразломное коррект 2011-03-03 (2)" xfId="2615"/>
    <cellStyle name="_1171-20.2007 ПО Смета № 10_1750609-0128Д   смета на доп.экз._524_1" xfId="2616"/>
    <cellStyle name="_1171-20.2007 ПО Смета № 10_1750609-0128Д   смета на доп.экз._Инжиниринг Чайво на осн. инжиниринга ПО2" xfId="2617"/>
    <cellStyle name="_1171-20.2007 ПО Смета № 10_1750609-0128Д   смета на доп.экз._Копия смета на 115" xfId="2618"/>
    <cellStyle name="_1171-20.2007 ПО Смета № 10_1750609-0128Д   смета на доп.экз._Копия Смета на инжиниринговые услуги (образец) (2)" xfId="2619"/>
    <cellStyle name="_1171-20.2007 ПО Смета № 10_1750609-0128Д   смета на доп.экз._Копия Сметы Кусты Приразломного (Последняя смета 16.06.2011)" xfId="2620"/>
    <cellStyle name="_1171-20.2007 ПО Смета № 10_1750609-0128Д   смета на доп.экз._Корректировка ППА ЦПС (средний верхний уровень сети)" xfId="2621"/>
    <cellStyle name="_1171-20.2007 ПО Смета № 10_1750609-0128Д   смета на доп.экз._КП_Смета (Бросовые работы) (version 2)" xfId="2622"/>
    <cellStyle name="_1171-20.2007 ПО Смета № 10_1750609-0128Д   смета на доп.экз._Прил 2 2_4  1982 17 3 УПТГ 1982 17 3 07 02 2012_ " xfId="2623"/>
    <cellStyle name="_1171-20.2007 ПО Смета № 10_1750609-0128Д   смета на доп.экз._Смета 124П,184П, 311Р,403Р Приразломное коррект 2011-02-16" xfId="2624"/>
    <cellStyle name="_1171-20.2007 ПО Смета № 10_1750609-0128Д   смета на доп.экз._Смета 124П184П 311Р403Р Приразломное коррект 2011-02-16 (2)" xfId="2625"/>
    <cellStyle name="_1171-20.2007 ПО Смета № 10_1750609-0128Д   смета на доп.экз._Смета 124П184П 311Р403Р Приразломное коррект 2011-03-03 (2)" xfId="2626"/>
    <cellStyle name="_1171-20.2007 ПО Смета № 10_1750609-0128Д   смета на доп.экз._Смета 2024Р ПравдинскогоПроверка" xfId="2627"/>
    <cellStyle name="_1171-20.2007 ПО Смета № 10_1750609-0128Д   смета на доп.экз._Смета 2024Р ПравдинскогоПроверка_Смета 124П,184П, 311Р,403Р Приразломное коррект 2011-02-16" xfId="2628"/>
    <cellStyle name="_1171-20.2007 ПО Смета № 10_1750609-0128Д   смета на доп.экз._Смета 2024Р ПравдинскогоПроверка_Смета 124П184П 311Р403Р Приразломное коррект 2011-02-16 (2)" xfId="2629"/>
    <cellStyle name="_1171-20.2007 ПО Смета № 10_1750609-0128Д   смета на доп.экз._Смета 2024Р ПравдинскогоПроверка_Смета 124П184П 311Р403Р Приразломное коррект 2011-03-03 (2)" xfId="2630"/>
    <cellStyle name="_1171-20.2007 ПО Смета № 10_1750609-0128Д   смета на доп.экз._Смета 2024Р ПравдинскогоПроверка2211.10" xfId="2631"/>
    <cellStyle name="_1171-20.2007 ПО Смета № 10_1750609-0128Д   смета на доп.экз._Смета 2024Р ПравдинскогоПроверка2211.10_Р № 3106Р Среднебалыкского месторождения(Замечания к ИИ) (2)" xfId="2632"/>
    <cellStyle name="_1171-20.2007 ПО Смета № 10_1750609-0128Д   смета на доп.экз._Смета 2024Р ПравдинскогоПроверка2211.10_Р № 3106Р Среднебалыкского месторождения(Замечания к ИИ) (2)_Смета скважина № 3106Р Среднебалыкского месторождения (10)" xfId="2633"/>
    <cellStyle name="_1171-20.2007 ПО Смета № 10_1750609-0128Д   смета на доп.экз._Смета 2024Р ПравдинскогоПроверка2211.10_Смета скважина № 3106Р Среднебалыкского месторождения (10)" xfId="2634"/>
    <cellStyle name="_1171-20.2007 ПО Смета № 10_1750609-0128Д   смета на доп.экз._Смета АСУТП 1750611-0162Д " xfId="2635"/>
    <cellStyle name="_1171-20.2007 ПО Смета № 10_1750609-0128Д   смета на доп.экз._Смета АСУТП 1750611-0162Д _Инжиниринг Чайво на осн. инжиниринга ПО2" xfId="2636"/>
    <cellStyle name="_1171-20.2007 ПО Смета № 10_1750609-0128Д   смета на доп.экз._Смета АСУТП 1750611-0162Д _Копия Смета на инжиниринговые услуги (образец) (2)" xfId="2637"/>
    <cellStyle name="_1171-20.2007 ПО Смета № 10_1750609-0128Д   смета на доп.экз._Смета -образец  на инжиниринговые услуги (09.11.11)" xfId="2638"/>
    <cellStyle name="_1171-20.2007 ПО Смета № 10_1750609-0128Д   смета на доп.экз._Смета ПИР 56Р Утутского м-р" xfId="2639"/>
    <cellStyle name="_1171-20.2007 ПО Смета № 10_1750609-0128Д   смета на доп.экз._Смета ПИР 56Р Утутского м-р (2)" xfId="2640"/>
    <cellStyle name="_1171-20.2007 ПО Смета № 10_1750609-0128Д   смета на доп.экз._Смета ПИР 56Р Утутского м-р (2) 2" xfId="2641"/>
    <cellStyle name="_1171-20.2007 ПО Смета № 10_1750609-0128Д   смета на доп.экз._Смета ПИР 56Р Утутского м-р (2)_124П,184П, 311Р,403Р Приразломное" xfId="2642"/>
    <cellStyle name="_1171-20.2007 ПО Смета № 10_1750609-0128Д   смета на доп.экз._Смета ПИР 56Р Утутского м-р (2)_Копия Сметы Кусты Приразломного (Последняя смета 16.06.2011)" xfId="2643"/>
    <cellStyle name="_1171-20.2007 ПО Смета № 10_1750609-0128Д   смета на доп.экз._Смета ПИР 56Р Утутского м-р (2)_КП_Смета (Бросовые работы) (version 2)" xfId="2644"/>
    <cellStyle name="_1171-20.2007 ПО Смета № 10_1750609-0128Д   смета на доп.экз._Смета ПИР 56Р Утутского м-р (2)_Смета 124П,184П, 311Р,403Р Приразломное коррект 2011-02-16" xfId="2645"/>
    <cellStyle name="_1171-20.2007 ПО Смета № 10_1750609-0128Д   смета на доп.экз._Смета ПИР 56Р Утутского м-р (2)_Смета 124П184П 311Р403Р Приразломное коррект 2011-02-16 (2)" xfId="2646"/>
    <cellStyle name="_1171-20.2007 ПО Смета № 10_1750609-0128Д   смета на доп.экз._Смета ПИР 56Р Утутского м-р (2)_Смета 124П184П 311Р403Р Приразломное коррект 2011-03-03 (2)" xfId="2647"/>
    <cellStyle name="_1171-20.2007 ПО Смета № 10_1750609-0128Д   смета на доп.экз._Смета ПИР 56Р Утутского м-р (2)_Смета скважина № 3106Р Среднебалыкского месторождения (10)" xfId="2648"/>
    <cellStyle name="_1171-20.2007 ПО Смета № 10_1750609-0128Д   смета на доп.экз._Смета ПИР 56Р Утутского м-р (2)_Сметы №1 1-2 2 " xfId="2649"/>
    <cellStyle name="_1171-20.2007 ПО Смета № 10_1750609-0128Д   смета на доп.экз._Смета ПИР 56Р Утутского м-р (2)_Сметы №1 1-2 2  (version 3) (version 1)" xfId="2650"/>
    <cellStyle name="_1171-20.2007 ПО Смета № 10_1750609-0128Д   смета на доп.экз._Смета ПИР 56Р Утутского м-р (2)_Сметы ЦППН-2.Оптимизация схемы подготовки нефти (корректировка)" xfId="2651"/>
    <cellStyle name="_1171-20.2007 ПО Смета № 10_1750609-0128Д   смета на доп.экз._Смета ПИР 56Р Утутского м-р (2)_Сметы ЦППН-2.Оптимизация схемы подготовки нефти (корректировка) 2" xfId="2652"/>
    <cellStyle name="_1171-20.2007 ПО Смета № 10_1750609-0128Д   смета на доп.экз._Смета ПИР 56Р Утутского м-р (2)_Сметы ЦППН-2.Оптимизация схемы подготовки нефти (корректировка) 3" xfId="2653"/>
    <cellStyle name="_1171-20.2007 ПО Смета № 10_1750609-0128Д   смета на доп.экз._Смета ПИР 56Р Утутского м-р (2)_Сметы ЦППН-2.Оптимизация схемы подготовки нефти (корректировка)_403Р Приразломное" xfId="2654"/>
    <cellStyle name="_1171-20.2007 ПО Смета № 10_1750609-0128Д   смета на доп.экз._Смета ПИР 56Р Утутского м-р (2)_Сметы ЦППН-2.Оптимизация схемы подготовки нефти (корректировка)_Копия Сметы Кусты Приразломного (Последняя смета 16.06.2011)" xfId="2655"/>
    <cellStyle name="_1171-20.2007 ПО Смета № 10_1750609-0128Д   смета на доп.экз._Смета ПИР 56Р Утутского м-р (2)_Сметы ЦППН-2.Оптимизация схемы подготовки нефти (корректировка)_Сметы №1 1-2 2 " xfId="2656"/>
    <cellStyle name="_1171-20.2007 ПО Смета № 10_1750609-0128Д   смета на доп.экз._Смета ПИР 56Р Утутского м-р (2)_Сметы ЦППН-2.Оптимизация схемы подготовки нефти (корректировка)_Сметы №1 1-2 2  (version 3) (version 1)" xfId="2657"/>
    <cellStyle name="_1171-20.2007 ПО Смета № 10_1750609-0128Д   смета на доп.экз._Смета ПИР 56Р Утутского м-р_Смета 124П,184П, 311Р,403Р Приразломное коррект 2011-02-16" xfId="2658"/>
    <cellStyle name="_1171-20.2007 ПО Смета № 10_1750609-0128Д   смета на доп.экз._Смета ПИР 56Р Утутского м-р_Смета 124П184П 311Р403Р Приразломное коррект 2011-02-16 (2)" xfId="2659"/>
    <cellStyle name="_1171-20.2007 ПО Смета № 10_1750609-0128Д   смета на доп.экз._Смета ПИР 56Р Утутского м-р_Смета 124П184П 311Р403Р Приразломное коррект 2011-03-03 (2)" xfId="2660"/>
    <cellStyle name="_1171-20.2007 ПО Смета № 10_1750609-0128Д   смета на доп.экз._Смета скважина № 3106Р Среднебалыкского месторождения (10)" xfId="2661"/>
    <cellStyle name="_1171-20.2007 ПО Смета № 10_1750609-0128Д   смета на доп.экз._Сметы №1 1-2 2 " xfId="2662"/>
    <cellStyle name="_1171-20.2007 ПО Смета № 10_1750609-0128Д   смета на доп.экз._Сметы №1 1-2 2  (version 3) (version 1)" xfId="2663"/>
    <cellStyle name="_1171-20.2007 ПО Смета № 10_1750609-0128Д   смета на доп.экз._Сметы ЦППН-2.Оптимизация схемы подготовки нефти (корректировка)" xfId="2664"/>
    <cellStyle name="_1171-20.2007 ПО Смета № 10_1750609-0128Д   смета на доп.экз._Сметы ЦППН-2.Оптимизация схемы подготовки нефти (корректировка) 2" xfId="2665"/>
    <cellStyle name="_1171-20.2007 ПО Смета № 10_1750609-0128Д   смета на доп.экз._Сметы ЦППН-2.Оптимизация схемы подготовки нефти (корректировка) 3" xfId="2666"/>
    <cellStyle name="_1171-20.2007 ПО Смета № 10_1750609-0128Д   смета на доп.экз._Сметы ЦППН-2.Оптимизация схемы подготовки нефти (корректировка)_403Р Приразломное" xfId="2667"/>
    <cellStyle name="_1171-20.2007 ПО Смета № 10_1750609-0128Д   смета на доп.экз._Сметы ЦППН-2.Оптимизация схемы подготовки нефти (корректировка)_Копия Сметы Кусты Приразломного (Последняя смета 16.06.2011)" xfId="2668"/>
    <cellStyle name="_1171-20.2007 ПО Смета № 10_1750609-0128Д   смета на доп.экз._Сметы ЦППН-2.Оптимизация схемы подготовки нефти (корректировка)_Сметы №1 1-2 2 " xfId="2669"/>
    <cellStyle name="_1171-20.2007 ПО Смета № 10_1750609-0128Д   смета на доп.экз._Сметы ЦППН-2.Оптимизация схемы подготовки нефти (корректировка)_Сметы №1 1-2 2  (version 3) (version 1)" xfId="2670"/>
    <cellStyle name="_1171-20.2007 ПО Смета № 10_1750609-0128Д  смета  ИТМ ГО ЧС  (02.02.10) " xfId="2671"/>
    <cellStyle name="_1171-20.2007 ПО Смета № 10_1750609-0128Д  смета  ИТМ ГО ЧС  (02.02.10)  2" xfId="2672"/>
    <cellStyle name="_1171-20.2007 ПО Смета № 10_1750609-0128Д  смета  ИТМ ГО ЧС  (02.02.10) _124П,184П, 311Р,403Р Приразломное" xfId="2673"/>
    <cellStyle name="_1171-20.2007 ПО Смета № 10_1750609-0128Д  смета  ИТМ ГО ЧС  (02.02.10) _17506100408Д003 1ПС и смета к  д-с №3  ( 01.11.2011) " xfId="2674"/>
    <cellStyle name="_1171-20.2007 ПО Смета № 10_1750609-0128Д  смета  ИТМ ГО ЧС  (02.02.10) _1750611-0007Д смета к доп. согл. №1 " xfId="2675"/>
    <cellStyle name="_1171-20.2007 ПО Смета № 10_1750609-0128Д  смета  ИТМ ГО ЧС  (02.02.10) _1750611-0046Д смета №1 ИИР" xfId="2676"/>
    <cellStyle name="_1171-20.2007 ПО Смета № 10_1750609-0128Д  смета  ИТМ ГО ЧС  (02.02.10) _1750611-0046Д смета №1 ИИР 2" xfId="2677"/>
    <cellStyle name="_1171-20.2007 ПО Смета № 10_1750609-0128Д  смета  ИТМ ГО ЧС  (02.02.10) _1750611-0046Д смета №1 ИИР_2. 2337 график" xfId="2678"/>
    <cellStyle name="_1171-20.2007 ПО Смета № 10_1750609-0128Д  смета  ИТМ ГО ЧС  (02.02.10) _1750611-0046Д смета №1 ИИР_2601 то, что планируем закрывать в январе дополнительно" xfId="2679"/>
    <cellStyle name="_1171-20.2007 ПО Смета № 10_1750609-0128Д  смета  ИТМ ГО ЧС  (02.02.10) _1750611-0046Д смета №1 ИИР_л.2.3._2496_площ._для_оборудования_от_26.01.2012" xfId="2680"/>
    <cellStyle name="_1171-20.2007 ПО Смета № 10_1750609-0128Д  смета  ИТМ ГО ЧС  (02.02.10) _1750611-0046Д смета №1 ИИР_Прил.2.3. 2496 площ. для оборудования от 14.12.2011" xfId="2681"/>
    <cellStyle name="_1171-20.2007 ПО Смета № 10_1750609-0128Д  смета  ИТМ ГО ЧС  (02.02.10) _1750611-0046Д смета №1 ИИР_руба_+_Кусты_АСУ_ТП_АСУ_Э_ПС_ОС_ЗЗ_(4)" xfId="2682"/>
    <cellStyle name="_1171-20.2007 ПО Смета № 10_1750609-0128Д  смета  ИТМ ГО ЧС  (02.02.10) _1750611-0088Д   Сводная 1ПС и  сметы корректир  06 04 2011" xfId="2683"/>
    <cellStyle name="_1171-20.2007 ПО Смета № 10_1750609-0128Д  смета  ИТМ ГО ЧС  (02.02.10) _1750611-0088Д   Сводная 1ПС и  сметы корректир  06 04 2011 2" xfId="2684"/>
    <cellStyle name="_1171-20.2007 ПО Смета № 10_1750609-0128Д  смета  ИТМ ГО ЧС  (02.02.10) _1750611-0088Д   Сводная 1ПС и  сметы корректир  06 04 2011_2. 2337 график" xfId="2685"/>
    <cellStyle name="_1171-20.2007 ПО Смета № 10_1750609-0128Д  смета  ИТМ ГО ЧС  (02.02.10) _1750611-0088Д   Сводная 1ПС и  сметы корректир  06 04 2011_2601 то, что планируем закрывать в январе дополнительно" xfId="2686"/>
    <cellStyle name="_1171-20.2007 ПО Смета № 10_1750609-0128Д  смета  ИТМ ГО ЧС  (02.02.10) _1750611-0088Д   Сводная 1ПС и  сметы корректир  06 04 2011_л.2.3._2496_площ._для_оборудования_от_26.01.2012" xfId="2687"/>
    <cellStyle name="_1171-20.2007 ПО Смета № 10_1750609-0128Д  смета  ИТМ ГО ЧС  (02.02.10) _1750611-0088Д   Сводная 1ПС и  сметы корректир  06 04 2011_Прил.2.3. 2496 площ. для оборудования от 14.12.2011" xfId="2688"/>
    <cellStyle name="_1171-20.2007 ПО Смета № 10_1750609-0128Д  смета  ИТМ ГО ЧС  (02.02.10) _1750611-0088Д   Сводная 1ПС и  сметы корректир  06 04 2011_руба_+_Кусты_АСУ_ТП_АСУ_Э_ПС_ОС_ЗЗ_(4)" xfId="2689"/>
    <cellStyle name="_1171-20.2007 ПО Смета № 10_1750609-0128Д  смета  ИТМ ГО ЧС  (02.02.10) _1750611-0186Д 1ПС  к доп. согл. № 1  " xfId="2690"/>
    <cellStyle name="_1171-20.2007 ПО Смета № 10_1750609-0128Д  смета  ИТМ ГО ЧС  (02.02.10) _1750611-0186Д 1ПС  к доп. соглашению № 1  " xfId="2691"/>
    <cellStyle name="_1171-20.2007 ПО Смета № 10_1750609-0128Д  смета  ИТМ ГО ЧС  (02.02.10) _2024Р Правдинского" xfId="2692"/>
    <cellStyle name="_1171-20.2007 ПО Смета № 10_1750609-0128Д  смета  ИТМ ГО ЧС  (02.02.10) _2572 Факел на ЮТМ АСУ ТП ПС ОС СОТ СС ЗЗ шкафы АСУ ТП" xfId="2693"/>
    <cellStyle name="_1171-20.2007 ПО Смета № 10_1750609-0128Д  смета  ИТМ ГО ЧС  (02.02.10) _2601 то, что планируем закрывать в январе дополнительно" xfId="2694"/>
    <cellStyle name="_1171-20.2007 ПО Смета № 10_1750609-0128Д  смета  ИТМ ГО ЧС  (02.02.10) _27р Салымского" xfId="2695"/>
    <cellStyle name="_1171-20.2007 ПО Смета № 10_1750609-0128Д  смета  ИТМ ГО ЧС  (02.02.10) _3 ИЭИ (2)" xfId="2696"/>
    <cellStyle name="_1171-20.2007 ПО Смета № 10_1750609-0128Д  смета  ИТМ ГО ЧС  (02.02.10) _522_1" xfId="2697"/>
    <cellStyle name="_1171-20.2007 ПО Смета № 10_1750609-0128Д  смета  ИТМ ГО ЧС  (02.02.10) _522_1_1" xfId="2698"/>
    <cellStyle name="_1171-20.2007 ПО Смета № 10_1750609-0128Д  смета  ИТМ ГО ЧС  (02.02.10) _522_1_Смета 124П,184П, 311Р,403Р Приразломное коррект 2011-02-16" xfId="2699"/>
    <cellStyle name="_1171-20.2007 ПО Смета № 10_1750609-0128Д  смета  ИТМ ГО ЧС  (02.02.10) _522_1_Смета 124П184П 311Р403Р Приразломное коррект 2011-02-16 (2)" xfId="2700"/>
    <cellStyle name="_1171-20.2007 ПО Смета № 10_1750609-0128Д  смета  ИТМ ГО ЧС  (02.02.10) _522_1_Смета 124П184П 311Р403Р Приразломное коррект 2011-03-03 (2)" xfId="2701"/>
    <cellStyle name="_1171-20.2007 ПО Смета № 10_1750609-0128Д  смета  ИТМ ГО ЧС  (02.02.10) _524_1" xfId="2702"/>
    <cellStyle name="_1171-20.2007 ПО Смета № 10_1750609-0128Д  смета  ИТМ ГО ЧС  (02.02.10) _Выполнение программы ПИР 2011г." xfId="2703"/>
    <cellStyle name="_1171-20.2007 ПО Смета № 10_1750609-0128Д  смета  ИТМ ГО ЧС  (02.02.10) _Копия смета на 115" xfId="2704"/>
    <cellStyle name="_1171-20.2007 ПО Смета № 10_1750609-0128Д  смета  ИТМ ГО ЧС  (02.02.10) _Копия Сметы Кусты Приразломного (Последняя смета 16.06.2011)" xfId="2705"/>
    <cellStyle name="_1171-20.2007 ПО Смета № 10_1750609-0128Д  смета  ИТМ ГО ЧС  (02.02.10) _Корректировка ППА ЦПС (средний верхний уровень сети)" xfId="2706"/>
    <cellStyle name="_1171-20.2007 ПО Смета № 10_1750609-0128Д  смета  ИТМ ГО ЧС  (02.02.10) _КП_Смета (Бросовые работы) (version 2)" xfId="2707"/>
    <cellStyle name="_1171-20.2007 ПО Смета № 10_1750609-0128Д  смета  ИТМ ГО ЧС  (02.02.10) _Отчет" xfId="2708"/>
    <cellStyle name="_1171-20.2007 ПО Смета № 10_1750609-0128Д  смета  ИТМ ГО ЧС  (02.02.10) _ПИР" xfId="2709"/>
    <cellStyle name="_1171-20.2007 ПО Смета № 10_1750609-0128Д  смета  ИТМ ГО ЧС  (02.02.10) _ПИР из СУД" xfId="2710"/>
    <cellStyle name="_1171-20.2007 ПО Смета № 10_1750609-0128Д  смета  ИТМ ГО ЧС  (02.02.10) _ПИР на 29.07.2011" xfId="2711"/>
    <cellStyle name="_1171-20.2007 ПО Смета № 10_1750609-0128Д  смета  ИТМ ГО ЧС  (02.02.10) _План ПИР на 2011_по состоянию на 040811" xfId="2712"/>
    <cellStyle name="_1171-20.2007 ПО Смета № 10_1750609-0128Д  смета  ИТМ ГО ЧС  (02.02.10) _План ПИР на 2011_по состоянию на 110811" xfId="2713"/>
    <cellStyle name="_1171-20.2007 ПО Смета № 10_1750609-0128Д  смета  ИТМ ГО ЧС  (02.02.10) _План ПИР на 2011_по состоянию на 210711" xfId="2714"/>
    <cellStyle name="_1171-20.2007 ПО Смета № 10_1750609-0128Д  смета  ИТМ ГО ЧС  (02.02.10) _План ПИР на 2011_по состоянию на 280711" xfId="2715"/>
    <cellStyle name="_1171-20.2007 ПО Смета № 10_1750609-0128Д  смета  ИТМ ГО ЧС  (02.02.10) _План ПИР РН-НТЦ на 2011" xfId="2716"/>
    <cellStyle name="_1171-20.2007 ПО Смета № 10_1750609-0128Д  смета  ИТМ ГО ЧС  (02.02.10) _План ПИР РН-НТЦ на 2011_260111" xfId="2717"/>
    <cellStyle name="_1171-20.2007 ПО Смета № 10_1750609-0128Д  смета  ИТМ ГО ЧС  (02.02.10) _План ПИР РН-НТЦ на 2011_по состоянию на 020611" xfId="2718"/>
    <cellStyle name="_1171-20.2007 ПО Смета № 10_1750609-0128Д  смета  ИТМ ГО ЧС  (02.02.10) _План ПИР РН-НТЦ на 2011_по состоянию на 030311" xfId="2719"/>
    <cellStyle name="_1171-20.2007 ПО Смета № 10_1750609-0128Д  смета  ИТМ ГО ЧС  (02.02.10) _План ПИР РН-НТЦ на 2011_по состоянию на 050511" xfId="2720"/>
    <cellStyle name="_1171-20.2007 ПО Смета № 10_1750609-0128Д  смета  ИТМ ГО ЧС  (02.02.10) _План ПИР РН-НТЦ на 2011_по состоянию на 070411" xfId="2721"/>
    <cellStyle name="_1171-20.2007 ПО Смета № 10_1750609-0128Д  смета  ИТМ ГО ЧС  (02.02.10) _План ПИР РН-НТЦ на 2011_по состоянию на 080711" xfId="2722"/>
    <cellStyle name="_1171-20.2007 ПО Смета № 10_1750609-0128Д  смета  ИТМ ГО ЧС  (02.02.10) _План ПИР РН-НТЦ на 2011_по состоянию на 090611 (для отчета)" xfId="2723"/>
    <cellStyle name="_1171-20.2007 ПО Смета № 10_1750609-0128Д  смета  ИТМ ГО ЧС  (02.02.10) _План ПИР РН-НТЦ на 2011_по состоянию на 100311" xfId="2724"/>
    <cellStyle name="_1171-20.2007 ПО Смета № 10_1750609-0128Д  смета  ИТМ ГО ЧС  (02.02.10) _План ПИР РН-НТЦ на 2011_по состоянию на 120511" xfId="2725"/>
    <cellStyle name="_1171-20.2007 ПО Смета № 10_1750609-0128Д  смета  ИТМ ГО ЧС  (02.02.10) _План ПИР РН-НТЦ на 2011_по состоянию на 140411" xfId="2726"/>
    <cellStyle name="_1171-20.2007 ПО Смета № 10_1750609-0128Д  смета  ИТМ ГО ЧС  (02.02.10) _План ПИР РН-НТЦ на 2011_по состоянию на 140711" xfId="2727"/>
    <cellStyle name="_1171-20.2007 ПО Смета № 10_1750609-0128Д  смета  ИТМ ГО ЧС  (02.02.10) _План ПИР РН-НТЦ на 2011_по состоянию на 160211" xfId="2728"/>
    <cellStyle name="_1171-20.2007 ПО Смета № 10_1750609-0128Д  смета  ИТМ ГО ЧС  (02.02.10) _План ПИР РН-НТЦ на 2011_по состоянию на 160611 (с учетом данных от ДО)" xfId="2729"/>
    <cellStyle name="_1171-20.2007 ПО Смета № 10_1750609-0128Д  смета  ИТМ ГО ЧС  (02.02.10) _План ПИР РН-НТЦ на 2011_по состоянию на 170311" xfId="2730"/>
    <cellStyle name="_1171-20.2007 ПО Смета № 10_1750609-0128Д  смета  ИТМ ГО ЧС  (02.02.10) _План ПИР РН-НТЦ на 2011_по состоянию на 190511" xfId="2731"/>
    <cellStyle name="_1171-20.2007 ПО Смета № 10_1750609-0128Д  смета  ИТМ ГО ЧС  (02.02.10) _План ПИР РН-НТЦ на 2011_по состоянию на 210411" xfId="2732"/>
    <cellStyle name="_1171-20.2007 ПО Смета № 10_1750609-0128Д  смета  ИТМ ГО ЧС  (02.02.10) _План ПИР РН-НТЦ на 2011_по состоянию на 230611" xfId="2733"/>
    <cellStyle name="_1171-20.2007 ПО Смета № 10_1750609-0128Д  смета  ИТМ ГО ЧС  (02.02.10) _План ПИР РН-НТЦ на 2011_по состоянию на 240211" xfId="2734"/>
    <cellStyle name="_1171-20.2007 ПО Смета № 10_1750609-0128Д  смета  ИТМ ГО ЧС  (02.02.10) _План ПИР РН-НТЦ на 2011_по состоянию на 240311" xfId="2735"/>
    <cellStyle name="_1171-20.2007 ПО Смета № 10_1750609-0128Д  смета  ИТМ ГО ЧС  (02.02.10) _План ПИР РН-НТЦ на 2011_по состоянию на 260511" xfId="2736"/>
    <cellStyle name="_1171-20.2007 ПО Смета № 10_1750609-0128Д  смета  ИТМ ГО ЧС  (02.02.10) _План ПИР РН-НТЦ на 2011_по состоянию на 290411" xfId="2737"/>
    <cellStyle name="_1171-20.2007 ПО Смета № 10_1750609-0128Д  смета  ИТМ ГО ЧС  (02.02.10) _План ПИР РН-НТЦ на 2011_по состоянию на 300611" xfId="2738"/>
    <cellStyle name="_1171-20.2007 ПО Смета № 10_1750609-0128Д  смета  ИТМ ГО ЧС  (02.02.10) _План ПИР РН-НТЦ на 2011_по состоянию на 310311" xfId="2739"/>
    <cellStyle name="_1171-20.2007 ПО Смета № 10_1750609-0128Д  смета  ИТМ ГО ЧС  (02.02.10) _План-факт по договорам ПИР на 16 02 11 от ФЭО" xfId="2740"/>
    <cellStyle name="_1171-20.2007 ПО Смета № 10_1750609-0128Д  смета  ИТМ ГО ЧС  (02.02.10) _Прил 2 2_4  1982 17 3 УПТГ 1982 17 3 07 02 2012_ " xfId="2741"/>
    <cellStyle name="_1171-20.2007 ПО Смета № 10_1750609-0128Д  смета  ИТМ ГО ЧС  (02.02.10) _Проект плана 2011 г. (объекты)" xfId="2742"/>
    <cellStyle name="_1171-20.2007 ПО Смета № 10_1750609-0128Д  смета  ИТМ ГО ЧС  (02.02.10) _Свод" xfId="2743"/>
    <cellStyle name="_1171-20.2007 ПО Смета № 10_1750609-0128Д  смета  ИТМ ГО ЧС  (02.02.10) _Смета 124П,184П, 311Р,403Р Приразломное коррект 2011-02-16" xfId="2744"/>
    <cellStyle name="_1171-20.2007 ПО Смета № 10_1750609-0128Д  смета  ИТМ ГО ЧС  (02.02.10) _Смета 124П184П 311Р403Р Приразломное коррект 2011-02-16 (2)" xfId="2745"/>
    <cellStyle name="_1171-20.2007 ПО Смета № 10_1750609-0128Д  смета  ИТМ ГО ЧС  (02.02.10) _Смета 124П184П 311Р403Р Приразломное коррект 2011-03-03 (2)" xfId="2746"/>
    <cellStyle name="_1171-20.2007 ПО Смета № 10_1750609-0128Д  смета  ИТМ ГО ЧС  (02.02.10) _Смета 2024Р ПравдинскогоПроверка" xfId="2747"/>
    <cellStyle name="_1171-20.2007 ПО Смета № 10_1750609-0128Д  смета  ИТМ ГО ЧС  (02.02.10) _Смета 2024Р ПравдинскогоПроверка_Смета 124П,184П, 311Р,403Р Приразломное коррект 2011-02-16" xfId="2748"/>
    <cellStyle name="_1171-20.2007 ПО Смета № 10_1750609-0128Д  смета  ИТМ ГО ЧС  (02.02.10) _Смета 2024Р ПравдинскогоПроверка_Смета 124П184П 311Р403Р Приразломное коррект 2011-02-16 (2)" xfId="2749"/>
    <cellStyle name="_1171-20.2007 ПО Смета № 10_1750609-0128Д  смета  ИТМ ГО ЧС  (02.02.10) _Смета 2024Р ПравдинскогоПроверка_Смета 124П184П 311Р403Р Приразломное коррект 2011-03-03 (2)" xfId="2750"/>
    <cellStyle name="_1171-20.2007 ПО Смета № 10_1750609-0128Д  смета  ИТМ ГО ЧС  (02.02.10) _Смета 2024Р ПравдинскогоПроверка2211.10" xfId="2751"/>
    <cellStyle name="_1171-20.2007 ПО Смета № 10_1750609-0128Д  смета  ИТМ ГО ЧС  (02.02.10) _Смета 2024Р ПравдинскогоПроверка2211.10_Р № 3106Р Среднебалыкского месторождения(Замечания к ИИ) (2)" xfId="2752"/>
    <cellStyle name="_1171-20.2007 ПО Смета № 10_1750609-0128Д  смета  ИТМ ГО ЧС  (02.02.10) _Смета 2024Р ПравдинскогоПроверка2211.10_Р № 3106Р Среднебалыкского месторождения(Замечания к ИИ) (2)_Смета скважина № 3106Р Среднебалыкского месторождения (10)" xfId="2753"/>
    <cellStyle name="_1171-20.2007 ПО Смета № 10_1750609-0128Д  смета  ИТМ ГО ЧС  (02.02.10) _Смета 2024Р ПравдинскогоПроверка2211.10_Смета скважина № 3106Р Среднебалыкского месторождения (10)" xfId="2754"/>
    <cellStyle name="_1171-20.2007 ПО Смета № 10_1750609-0128Д  смета  ИТМ ГО ЧС  (02.02.10) _Смета АСУТП 1750611-0162Д " xfId="2755"/>
    <cellStyle name="_1171-20.2007 ПО Смета № 10_1750609-0128Д  смета  ИТМ ГО ЧС  (02.02.10) _Смета АСУТП 1750611-0162Д _Инжиниринг Чайво на осн. инжиниринга ПО2" xfId="2756"/>
    <cellStyle name="_1171-20.2007 ПО Смета № 10_1750609-0128Д  смета  ИТМ ГО ЧС  (02.02.10) _Смета АСУТП 1750611-0162Д _Копия Смета на инжиниринговые услуги (образец) (2)" xfId="2757"/>
    <cellStyle name="_1171-20.2007 ПО Смета № 10_1750609-0128Д  смета  ИТМ ГО ЧС  (02.02.10) _Смета на инжиниринговые услуги (образец)" xfId="2758"/>
    <cellStyle name="_1171-20.2007 ПО Смета № 10_1750609-0128Д  смета  ИТМ ГО ЧС  (02.02.10) _Смета на инжиниринговые услуги (образец)_Инжиниринг Чайво на осн. инжиниринга ПО2" xfId="2759"/>
    <cellStyle name="_1171-20.2007 ПО Смета № 10_1750609-0128Д  смета  ИТМ ГО ЧС  (02.02.10) _Смета -образец  на инжиниринговые услуги (09.11.11)" xfId="2760"/>
    <cellStyle name="_1171-20.2007 ПО Смета № 10_1750609-0128Д  смета  ИТМ ГО ЧС  (02.02.10) _Смета ПИР 56Р Утутского м-р" xfId="2761"/>
    <cellStyle name="_1171-20.2007 ПО Смета № 10_1750609-0128Д  смета  ИТМ ГО ЧС  (02.02.10) _Смета ПИР 56Р Утутского м-р (2)" xfId="2762"/>
    <cellStyle name="_1171-20.2007 ПО Смета № 10_1750609-0128Д  смета  ИТМ ГО ЧС  (02.02.10) _Смета ПИР 56Р Утутского м-р (2) 2" xfId="2763"/>
    <cellStyle name="_1171-20.2007 ПО Смета № 10_1750609-0128Д  смета  ИТМ ГО ЧС  (02.02.10) _Смета ПИР 56Р Утутского м-р (2)_124П,184П, 311Р,403Р Приразломное" xfId="2764"/>
    <cellStyle name="_1171-20.2007 ПО Смета № 10_1750609-0128Д  смета  ИТМ ГО ЧС  (02.02.10) _Смета ПИР 56Р Утутского м-р (2)_Копия Сметы Кусты Приразломного (Последняя смета 16.06.2011)" xfId="2765"/>
    <cellStyle name="_1171-20.2007 ПО Смета № 10_1750609-0128Д  смета  ИТМ ГО ЧС  (02.02.10) _Смета ПИР 56Р Утутского м-р (2)_КП_Смета (Бросовые работы) (version 2)" xfId="2766"/>
    <cellStyle name="_1171-20.2007 ПО Смета № 10_1750609-0128Д  смета  ИТМ ГО ЧС  (02.02.10) _Смета ПИР 56Р Утутского м-р (2)_Смета 124П,184П, 311Р,403Р Приразломное коррект 2011-02-16" xfId="2767"/>
    <cellStyle name="_1171-20.2007 ПО Смета № 10_1750609-0128Д  смета  ИТМ ГО ЧС  (02.02.10) _Смета ПИР 56Р Утутского м-р (2)_Смета 124П184П 311Р403Р Приразломное коррект 2011-02-16 (2)" xfId="2768"/>
    <cellStyle name="_1171-20.2007 ПО Смета № 10_1750609-0128Д  смета  ИТМ ГО ЧС  (02.02.10) _Смета ПИР 56Р Утутского м-р (2)_Смета 124П184П 311Р403Р Приразломное коррект 2011-03-03 (2)" xfId="2769"/>
    <cellStyle name="_1171-20.2007 ПО Смета № 10_1750609-0128Д  смета  ИТМ ГО ЧС  (02.02.10) _Смета ПИР 56Р Утутского м-р (2)_Смета скважина № 3106Р Среднебалыкского месторождения (10)" xfId="2770"/>
    <cellStyle name="_1171-20.2007 ПО Смета № 10_1750609-0128Д  смета  ИТМ ГО ЧС  (02.02.10) _Смета ПИР 56Р Утутского м-р (2)_Сметы №1 1-2 2 " xfId="2771"/>
    <cellStyle name="_1171-20.2007 ПО Смета № 10_1750609-0128Д  смета  ИТМ ГО ЧС  (02.02.10) _Смета ПИР 56Р Утутского м-р (2)_Сметы №1 1-2 2  (version 3) (version 1)" xfId="2772"/>
    <cellStyle name="_1171-20.2007 ПО Смета № 10_1750609-0128Д  смета  ИТМ ГО ЧС  (02.02.10) _Смета ПИР 56Р Утутского м-р (2)_Сметы ЦППН-2.Оптимизация схемы подготовки нефти (корректировка)" xfId="2773"/>
    <cellStyle name="_1171-20.2007 ПО Смета № 10_1750609-0128Д  смета  ИТМ ГО ЧС  (02.02.10) _Смета ПИР 56Р Утутского м-р (2)_Сметы ЦППН-2.Оптимизация схемы подготовки нефти (корректировка) 2" xfId="2774"/>
    <cellStyle name="_1171-20.2007 ПО Смета № 10_1750609-0128Д  смета  ИТМ ГО ЧС  (02.02.10) _Смета ПИР 56Р Утутского м-р (2)_Сметы ЦППН-2.Оптимизация схемы подготовки нефти (корректировка) 3" xfId="2775"/>
    <cellStyle name="_1171-20.2007 ПО Смета № 10_1750609-0128Д  смета  ИТМ ГО ЧС  (02.02.10) _Смета ПИР 56Р Утутского м-р (2)_Сметы ЦППН-2.Оптимизация схемы подготовки нефти (корректировка)_403Р Приразломное" xfId="2776"/>
    <cellStyle name="_1171-20.2007 ПО Смета № 10_1750609-0128Д  смета  ИТМ ГО ЧС  (02.02.10) _Смета ПИР 56Р Утутского м-р (2)_Сметы ЦППН-2.Оптимизация схемы подготовки нефти (корректировка)_Копия Сметы Кусты Приразломного (Последняя смета 16.06.2011)" xfId="2777"/>
    <cellStyle name="_1171-20.2007 ПО Смета № 10_1750609-0128Д  смета  ИТМ ГО ЧС  (02.02.10) _Смета ПИР 56Р Утутского м-р (2)_Сметы ЦППН-2.Оптимизация схемы подготовки нефти (корректировка)_Сметы №1 1-2 2 " xfId="2778"/>
    <cellStyle name="_1171-20.2007 ПО Смета № 10_1750609-0128Д  смета  ИТМ ГО ЧС  (02.02.10) _Смета ПИР 56Р Утутского м-р (2)_Сметы ЦППН-2.Оптимизация схемы подготовки нефти (корректировка)_Сметы №1 1-2 2  (version 3) (version 1)" xfId="2779"/>
    <cellStyle name="_1171-20.2007 ПО Смета № 10_1750609-0128Д  смета  ИТМ ГО ЧС  (02.02.10) _Смета ПИР 56Р Утутского м-р_Смета 124П,184П, 311Р,403Р Приразломное коррект 2011-02-16" xfId="2780"/>
    <cellStyle name="_1171-20.2007 ПО Смета № 10_1750609-0128Д  смета  ИТМ ГО ЧС  (02.02.10) _Смета ПИР 56Р Утутского м-р_Смета 124П184П 311Р403Р Приразломное коррект 2011-02-16 (2)" xfId="2781"/>
    <cellStyle name="_1171-20.2007 ПО Смета № 10_1750609-0128Д  смета  ИТМ ГО ЧС  (02.02.10) _Смета ПИР 56Р Утутского м-р_Смета 124П184П 311Р403Р Приразломное коррект 2011-03-03 (2)" xfId="2782"/>
    <cellStyle name="_1171-20.2007 ПО Смета № 10_1750609-0128Д  смета  ИТМ ГО ЧС  (02.02.10) _Смета скважина № 3106Р Среднебалыкского месторождения (10)" xfId="2783"/>
    <cellStyle name="_1171-20.2007 ПО Смета № 10_1750609-0128Д  смета  ИТМ ГО ЧС  (02.02.10) _Сметы №1 1-2 2 " xfId="2784"/>
    <cellStyle name="_1171-20.2007 ПО Смета № 10_1750609-0128Д  смета  ИТМ ГО ЧС  (02.02.10) _Сметы №1 1-2 2  (version 3) (version 1)" xfId="2785"/>
    <cellStyle name="_1171-20.2007 ПО Смета № 10_1750609-0128Д  смета  ИТМ ГО ЧС  (02.02.10) _Сметы ЦППН-2.Оптимизация схемы подготовки нефти (корректировка)" xfId="2786"/>
    <cellStyle name="_1171-20.2007 ПО Смета № 10_1750609-0128Д  смета  ИТМ ГО ЧС  (02.02.10) _Сметы ЦППН-2.Оптимизация схемы подготовки нефти (корректировка) 2" xfId="2787"/>
    <cellStyle name="_1171-20.2007 ПО Смета № 10_1750609-0128Д  смета  ИТМ ГО ЧС  (02.02.10) _Сметы ЦППН-2.Оптимизация схемы подготовки нефти (корректировка) 3" xfId="2788"/>
    <cellStyle name="_1171-20.2007 ПО Смета № 10_1750609-0128Д  смета  ИТМ ГО ЧС  (02.02.10) _Сметы ЦППН-2.Оптимизация схемы подготовки нефти (корректировка)_403Р Приразломное" xfId="2789"/>
    <cellStyle name="_1171-20.2007 ПО Смета № 10_1750609-0128Д  смета  ИТМ ГО ЧС  (02.02.10) _Сметы ЦППН-2.Оптимизация схемы подготовки нефти (корректировка)_Копия Сметы Кусты Приразломного (Последняя смета 16.06.2011)" xfId="2790"/>
    <cellStyle name="_1171-20.2007 ПО Смета № 10_1750609-0128Д  смета  ИТМ ГО ЧС  (02.02.10) _Сметы ЦППН-2.Оптимизация схемы подготовки нефти (корректировка)_Сметы №1 1-2 2 " xfId="2791"/>
    <cellStyle name="_1171-20.2007 ПО Смета № 10_1750609-0128Д  смета  ИТМ ГО ЧС  (02.02.10) _Сметы ЦППН-2.Оптимизация схемы подготовки нефти (корректировка)_Сметы №1 1-2 2  (version 3) (version 1)" xfId="2792"/>
    <cellStyle name="_1171-20.2007 ПО Смета № 10_1750609-0128Д  Смета сводная  по ф  1ПС и все  сметы  откорректированные 1." xfId="2793"/>
    <cellStyle name="_1171-20.2007 ПО Смета № 10_1750609-0128Д  Смета сводная  по ф  1ПС и все  сметы  откорректированные 1. 2" xfId="2794"/>
    <cellStyle name="_1171-20.2007 ПО Смета № 10_1750609-0128Д  Смета сводная  по ф  1ПС и все  сметы  откорректированные 1._124П,184П, 311Р,403Р Приразломное" xfId="2795"/>
    <cellStyle name="_1171-20.2007 ПО Смета № 10_1750609-0128Д  Смета сводная  по ф  1ПС и все  сметы  откорректированные 1._17506100408Д003 1ПС и смета к  д-с №3  ( 01.11.2011) " xfId="2796"/>
    <cellStyle name="_1171-20.2007 ПО Смета № 10_1750609-0128Д  Смета сводная  по ф  1ПС и все  сметы  откорректированные 1._1750611-0007Д смета к доп. согл. №1 " xfId="2797"/>
    <cellStyle name="_1171-20.2007 ПО Смета № 10_1750609-0128Д  Смета сводная  по ф  1ПС и все  сметы  откорректированные 1._1750611-0186Д 1ПС  к доп. согл. № 1  " xfId="2798"/>
    <cellStyle name="_1171-20.2007 ПО Смета № 10_1750609-0128Д  Смета сводная  по ф  1ПС и все  сметы  откорректированные 1._1750611-0186Д 1ПС  к доп. соглашению № 1  " xfId="2799"/>
    <cellStyle name="_1171-20.2007 ПО Смета № 10_1750609-0128Д  Смета сводная  по ф  1ПС и все  сметы  откорректированные 1._2572 Факел на ЮТМ АСУ ТП ПС ОС СОТ СС ЗЗ шкафы АСУ ТП" xfId="2800"/>
    <cellStyle name="_1171-20.2007 ПО Смета № 10_1750609-0128Д  Смета сводная  по ф  1ПС и все  сметы  откорректированные 1._2601 то, что планируем закрывать в январе дополнительно" xfId="2801"/>
    <cellStyle name="_1171-20.2007 ПО Смета № 10_1750609-0128Д  Смета сводная  по ф  1ПС и все  сметы  откорректированные 1._Инжиниринг Чайво на осн. инжиниринга ПО2" xfId="2802"/>
    <cellStyle name="_1171-20.2007 ПО Смета № 10_1750609-0128Д  Смета сводная  по ф  1ПС и все  сметы  откорректированные 1._Копия смета на 115" xfId="2803"/>
    <cellStyle name="_1171-20.2007 ПО Смета № 10_1750609-0128Д  Смета сводная  по ф  1ПС и все  сметы  откорректированные 1._Копия Смета на инжиниринговые услуги (образец) (2)" xfId="2804"/>
    <cellStyle name="_1171-20.2007 ПО Смета № 10_1750609-0128Д  Смета сводная  по ф  1ПС и все  сметы  откорректированные 1._Копия Сметы Кусты Приразломного (Последняя смета 16.06.2011)" xfId="2805"/>
    <cellStyle name="_1171-20.2007 ПО Смета № 10_1750609-0128Д  Смета сводная  по ф  1ПС и все  сметы  откорректированные 1._Корректировка ППА ЦПС (средний верхний уровень сети)" xfId="2806"/>
    <cellStyle name="_1171-20.2007 ПО Смета № 10_1750609-0128Д  Смета сводная  по ф  1ПС и все  сметы  откорректированные 1._КП_Смета (Бросовые работы) (version 2)" xfId="2807"/>
    <cellStyle name="_1171-20.2007 ПО Смета № 10_1750609-0128Д  Смета сводная  по ф  1ПС и все  сметы  откорректированные 1._Прил 2 2_4  1982 17 3 УПТГ 1982 17 3 07 02 2012_ " xfId="2808"/>
    <cellStyle name="_1171-20.2007 ПО Смета № 10_1750609-0128Д  Смета сводная  по ф  1ПС и все  сметы  откорректированные 1._Смета 124П,184П, 311Р,403Р Приразломное коррект 2011-02-16" xfId="2809"/>
    <cellStyle name="_1171-20.2007 ПО Смета № 10_1750609-0128Д  Смета сводная  по ф  1ПС и все  сметы  откорректированные 1._Смета 124П184П 311Р403Р Приразломное коррект 2011-02-16 (2)" xfId="2810"/>
    <cellStyle name="_1171-20.2007 ПО Смета № 10_1750609-0128Д  Смета сводная  по ф  1ПС и все  сметы  откорректированные 1._Смета 124П184П 311Р403Р Приразломное коррект 2011-03-03 (2)" xfId="2811"/>
    <cellStyle name="_1171-20.2007 ПО Смета № 10_1750609-0128Д  Смета сводная  по ф  1ПС и все  сметы  откорректированные 1._Смета -образец  на инжиниринговые услуги (09.11.11)" xfId="2812"/>
    <cellStyle name="_1171-20.2007 ПО Смета № 10_1750609-0128Д  Смета сводная  по ф  1ПС и все  сметы  откорректированные 1._Смета скважина № 3106Р Среднебалыкского месторождения (10)" xfId="2813"/>
    <cellStyle name="_1171-20.2007 ПО Смета № 10_1750609-0128Д  Смета сводная  по ф  1ПС и все  сметы  откорректированные 1._Сметы №1 1-2 2 " xfId="2814"/>
    <cellStyle name="_1171-20.2007 ПО Смета № 10_1750609-0128Д  Смета сводная  по ф  1ПС и все  сметы  откорректированные 1._Сметы №1 1-2 2  (version 3) (version 1)" xfId="2815"/>
    <cellStyle name="_1171-20.2007 ПО Смета № 10_1750609-0128Д  Смета сводная  по ф  1ПС и все  сметы  откорректированные 1._Сметы ЦППН-2.Оптимизация схемы подготовки нефти (корректировка)" xfId="2816"/>
    <cellStyle name="_1171-20.2007 ПО Смета № 10_1750609-0128Д  Смета сводная  по ф  1ПС и все  сметы  откорректированные 1._Сметы ЦППН-2.Оптимизация схемы подготовки нефти (корректировка) 2" xfId="2817"/>
    <cellStyle name="_1171-20.2007 ПО Смета № 10_1750609-0128Д  Смета сводная  по ф  1ПС и все  сметы  откорректированные 1._Сметы ЦППН-2.Оптимизация схемы подготовки нефти (корректировка) 3" xfId="2818"/>
    <cellStyle name="_1171-20.2007 ПО Смета № 10_1750609-0128Д  Смета сводная  по ф  1ПС и все  сметы  откорректированные 1._Сметы ЦППН-2.Оптимизация схемы подготовки нефти (корректировка)_403Р Приразломное" xfId="2819"/>
    <cellStyle name="_1171-20.2007 ПО Смета № 10_1750609-0128Д  Смета сводная  по ф  1ПС и все  сметы  откорректированные 1._Сметы ЦППН-2.Оптимизация схемы подготовки нефти (корректировка)_Копия Сметы Кусты Приразломного (Последняя смета 16.06.2011)" xfId="2820"/>
    <cellStyle name="_1171-20.2007 ПО Смета № 10_1750609-0128Д  Смета сводная  по ф  1ПС и все  сметы  откорректированные 1._Сметы ЦППН-2.Оптимизация схемы подготовки нефти (корректировка)_Сметы №1 1-2 2 " xfId="2821"/>
    <cellStyle name="_1171-20.2007 ПО Смета № 10_1750609-0128Д  Смета сводная  по ф  1ПС и все  сметы  откорректированные 1._Сметы ЦППН-2.Оптимизация схемы подготовки нефти (корректировка)_Сметы №1 1-2 2  (version 3) (version 1)" xfId="2822"/>
    <cellStyle name="_1171-20.2007 ПО Смета № 10_1750609-0141Д  смета ИТМ ГО ЧС" xfId="2823"/>
    <cellStyle name="_1171-20.2007 ПО Смета № 10_1750609-0141Д  смета ИТМ ГО ЧС_Инжиниринг Чайво на осн. инжиниринга ПО2" xfId="2824"/>
    <cellStyle name="_1171-20.2007 ПО Смета № 10_1750609-0141Д  смета ИТМ ГО ЧС_Копия Смета на инжиниринговые услуги (образец) (2)" xfId="2825"/>
    <cellStyle name="_1171-20.2007 ПО Смета № 10_1750609-0141Д005  1ПС   08 12 10    " xfId="2826"/>
    <cellStyle name="_1171-20.2007 ПО Смета № 10_1750609-0141Д005  1ПС   08 12 10    _Инжиниринг Чайво на осн. инжиниринга ПО2" xfId="2827"/>
    <cellStyle name="_1171-20.2007 ПО Смета № 10_1750609-0141Д005  1ПС   08 12 10    _Копия Смета на инжиниринговые услуги (образец) (2)" xfId="2828"/>
    <cellStyle name="_1171-20.2007 ПО Смета № 10_1750609-0195Д  1ПС  (0-1400)  21 07 2009  " xfId="2829"/>
    <cellStyle name="_1171-20.2007 ПО Смета № 10_1750609-0195Д  1ПС  (0-1400)  21 07 2009   2" xfId="2830"/>
    <cellStyle name="_1171-20.2007 ПО Смета № 10_1750609-0195Д  1ПС  (0-1400)  21 07 2009  _124П,184П, 311Р,403Р Приразломное" xfId="2831"/>
    <cellStyle name="_1171-20.2007 ПО Смета № 10_1750609-0195Д  1ПС  (0-1400)  21 07 2009  _17506100408Д003 1ПС и смета к  д-с №3  ( 01.11.2011) " xfId="2832"/>
    <cellStyle name="_1171-20.2007 ПО Смета № 10_1750609-0195Д  1ПС  (0-1400)  21 07 2009  _1750611-0007Д смета к доп. согл. №1 " xfId="2833"/>
    <cellStyle name="_1171-20.2007 ПО Смета № 10_1750609-0195Д  1ПС  (0-1400)  21 07 2009  _1750611-0186Д 1ПС  к доп. согл. № 1  " xfId="2834"/>
    <cellStyle name="_1171-20.2007 ПО Смета № 10_1750609-0195Д  1ПС  (0-1400)  21 07 2009  _1750611-0186Д 1ПС  к доп. соглашению № 1  " xfId="2835"/>
    <cellStyle name="_1171-20.2007 ПО Смета № 10_1750609-0195Д  1ПС  (0-1400)  21 07 2009  _2572 Факел на ЮТМ АСУ ТП ПС ОС СОТ СС ЗЗ шкафы АСУ ТП" xfId="2836"/>
    <cellStyle name="_1171-20.2007 ПО Смета № 10_1750609-0195Д  1ПС  (0-1400)  21 07 2009  _2601 то, что планируем закрывать в январе дополнительно" xfId="2837"/>
    <cellStyle name="_1171-20.2007 ПО Смета № 10_1750609-0195Д  1ПС  (0-1400)  21 07 2009  _Выполнение программы ПИР 2011г." xfId="2838"/>
    <cellStyle name="_1171-20.2007 ПО Смета № 10_1750609-0195Д  1ПС  (0-1400)  21 07 2009  _Копия смета на 115" xfId="2839"/>
    <cellStyle name="_1171-20.2007 ПО Смета № 10_1750609-0195Д  1ПС  (0-1400)  21 07 2009  _Копия Сметы Кусты Приразломного (Последняя смета 16.06.2011)" xfId="2840"/>
    <cellStyle name="_1171-20.2007 ПО Смета № 10_1750609-0195Д  1ПС  (0-1400)  21 07 2009  _Корректировка ППА ЦПС (средний верхний уровень сети)" xfId="2841"/>
    <cellStyle name="_1171-20.2007 ПО Смета № 10_1750609-0195Д  1ПС  (0-1400)  21 07 2009  _КП_Смета (Бросовые работы) (version 2)" xfId="2842"/>
    <cellStyle name="_1171-20.2007 ПО Смета № 10_1750609-0195Д  1ПС  (0-1400)  21 07 2009  _Отчет" xfId="2843"/>
    <cellStyle name="_1171-20.2007 ПО Смета № 10_1750609-0195Д  1ПС  (0-1400)  21 07 2009  _ПИР" xfId="2844"/>
    <cellStyle name="_1171-20.2007 ПО Смета № 10_1750609-0195Д  1ПС  (0-1400)  21 07 2009  _ПИР из СУД" xfId="2845"/>
    <cellStyle name="_1171-20.2007 ПО Смета № 10_1750609-0195Д  1ПС  (0-1400)  21 07 2009  _ПИР на 29.07.2011" xfId="2846"/>
    <cellStyle name="_1171-20.2007 ПО Смета № 10_1750609-0195Д  1ПС  (0-1400)  21 07 2009  _План ПИР на 2011_по состоянию на 040811" xfId="2847"/>
    <cellStyle name="_1171-20.2007 ПО Смета № 10_1750609-0195Д  1ПС  (0-1400)  21 07 2009  _План ПИР на 2011_по состоянию на 110811" xfId="2848"/>
    <cellStyle name="_1171-20.2007 ПО Смета № 10_1750609-0195Д  1ПС  (0-1400)  21 07 2009  _План ПИР на 2011_по состоянию на 210711" xfId="2849"/>
    <cellStyle name="_1171-20.2007 ПО Смета № 10_1750609-0195Д  1ПС  (0-1400)  21 07 2009  _План ПИР на 2011_по состоянию на 280711" xfId="2850"/>
    <cellStyle name="_1171-20.2007 ПО Смета № 10_1750609-0195Д  1ПС  (0-1400)  21 07 2009  _План ПИР РН-НТЦ на 2011" xfId="2851"/>
    <cellStyle name="_1171-20.2007 ПО Смета № 10_1750609-0195Д  1ПС  (0-1400)  21 07 2009  _План ПИР РН-НТЦ на 2011_260111" xfId="2852"/>
    <cellStyle name="_1171-20.2007 ПО Смета № 10_1750609-0195Д  1ПС  (0-1400)  21 07 2009  _План ПИР РН-НТЦ на 2011_по состоянию на 020611" xfId="2853"/>
    <cellStyle name="_1171-20.2007 ПО Смета № 10_1750609-0195Д  1ПС  (0-1400)  21 07 2009  _План ПИР РН-НТЦ на 2011_по состоянию на 030311" xfId="2854"/>
    <cellStyle name="_1171-20.2007 ПО Смета № 10_1750609-0195Д  1ПС  (0-1400)  21 07 2009  _План ПИР РН-НТЦ на 2011_по состоянию на 050511" xfId="2855"/>
    <cellStyle name="_1171-20.2007 ПО Смета № 10_1750609-0195Д  1ПС  (0-1400)  21 07 2009  _План ПИР РН-НТЦ на 2011_по состоянию на 070411" xfId="2856"/>
    <cellStyle name="_1171-20.2007 ПО Смета № 10_1750609-0195Д  1ПС  (0-1400)  21 07 2009  _План ПИР РН-НТЦ на 2011_по состоянию на 080711" xfId="2857"/>
    <cellStyle name="_1171-20.2007 ПО Смета № 10_1750609-0195Д  1ПС  (0-1400)  21 07 2009  _План ПИР РН-НТЦ на 2011_по состоянию на 090611 (для отчета)" xfId="2858"/>
    <cellStyle name="_1171-20.2007 ПО Смета № 10_1750609-0195Д  1ПС  (0-1400)  21 07 2009  _План ПИР РН-НТЦ на 2011_по состоянию на 100311" xfId="2859"/>
    <cellStyle name="_1171-20.2007 ПО Смета № 10_1750609-0195Д  1ПС  (0-1400)  21 07 2009  _План ПИР РН-НТЦ на 2011_по состоянию на 120511" xfId="2860"/>
    <cellStyle name="_1171-20.2007 ПО Смета № 10_1750609-0195Д  1ПС  (0-1400)  21 07 2009  _План ПИР РН-НТЦ на 2011_по состоянию на 140411" xfId="2861"/>
    <cellStyle name="_1171-20.2007 ПО Смета № 10_1750609-0195Д  1ПС  (0-1400)  21 07 2009  _План ПИР РН-НТЦ на 2011_по состоянию на 140711" xfId="2862"/>
    <cellStyle name="_1171-20.2007 ПО Смета № 10_1750609-0195Д  1ПС  (0-1400)  21 07 2009  _План ПИР РН-НТЦ на 2011_по состоянию на 160211" xfId="2863"/>
    <cellStyle name="_1171-20.2007 ПО Смета № 10_1750609-0195Д  1ПС  (0-1400)  21 07 2009  _План ПИР РН-НТЦ на 2011_по состоянию на 160611 (с учетом данных от ДО)" xfId="2864"/>
    <cellStyle name="_1171-20.2007 ПО Смета № 10_1750609-0195Д  1ПС  (0-1400)  21 07 2009  _План ПИР РН-НТЦ на 2011_по состоянию на 170311" xfId="2865"/>
    <cellStyle name="_1171-20.2007 ПО Смета № 10_1750609-0195Д  1ПС  (0-1400)  21 07 2009  _План ПИР РН-НТЦ на 2011_по состоянию на 190511" xfId="2866"/>
    <cellStyle name="_1171-20.2007 ПО Смета № 10_1750609-0195Д  1ПС  (0-1400)  21 07 2009  _План ПИР РН-НТЦ на 2011_по состоянию на 210411" xfId="2867"/>
    <cellStyle name="_1171-20.2007 ПО Смета № 10_1750609-0195Д  1ПС  (0-1400)  21 07 2009  _План ПИР РН-НТЦ на 2011_по состоянию на 230611" xfId="2868"/>
    <cellStyle name="_1171-20.2007 ПО Смета № 10_1750609-0195Д  1ПС  (0-1400)  21 07 2009  _План ПИР РН-НТЦ на 2011_по состоянию на 240211" xfId="2869"/>
    <cellStyle name="_1171-20.2007 ПО Смета № 10_1750609-0195Д  1ПС  (0-1400)  21 07 2009  _План ПИР РН-НТЦ на 2011_по состоянию на 240311" xfId="2870"/>
    <cellStyle name="_1171-20.2007 ПО Смета № 10_1750609-0195Д  1ПС  (0-1400)  21 07 2009  _План ПИР РН-НТЦ на 2011_по состоянию на 260511" xfId="2871"/>
    <cellStyle name="_1171-20.2007 ПО Смета № 10_1750609-0195Д  1ПС  (0-1400)  21 07 2009  _План ПИР РН-НТЦ на 2011_по состоянию на 290411" xfId="2872"/>
    <cellStyle name="_1171-20.2007 ПО Смета № 10_1750609-0195Д  1ПС  (0-1400)  21 07 2009  _План ПИР РН-НТЦ на 2011_по состоянию на 300611" xfId="2873"/>
    <cellStyle name="_1171-20.2007 ПО Смета № 10_1750609-0195Д  1ПС  (0-1400)  21 07 2009  _План ПИР РН-НТЦ на 2011_по состоянию на 310311" xfId="2874"/>
    <cellStyle name="_1171-20.2007 ПО Смета № 10_1750609-0195Д  1ПС  (0-1400)  21 07 2009  _План-факт по договорам ПИР на 16 02 11 от ФЭО" xfId="2875"/>
    <cellStyle name="_1171-20.2007 ПО Смета № 10_1750609-0195Д  1ПС  (0-1400)  21 07 2009  _Прил 2 2_4  1982 17 3 УПТГ 1982 17 3 07 02 2012_ " xfId="2876"/>
    <cellStyle name="_1171-20.2007 ПО Смета № 10_1750609-0195Д  1ПС  (0-1400)  21 07 2009  _Проект плана 2011 г. (объекты)" xfId="2877"/>
    <cellStyle name="_1171-20.2007 ПО Смета № 10_1750609-0195Д  1ПС  (0-1400)  21 07 2009  _Свод" xfId="2878"/>
    <cellStyle name="_1171-20.2007 ПО Смета № 10_1750609-0195Д  1ПС  (0-1400)  21 07 2009  _Смета 124П,184П, 311Р,403Р Приразломное коррект 2011-02-16" xfId="2879"/>
    <cellStyle name="_1171-20.2007 ПО Смета № 10_1750609-0195Д  1ПС  (0-1400)  21 07 2009  _Смета 124П184П 311Р403Р Приразломное коррект 2011-02-16 (2)" xfId="2880"/>
    <cellStyle name="_1171-20.2007 ПО Смета № 10_1750609-0195Д  1ПС  (0-1400)  21 07 2009  _Смета 124П184П 311Р403Р Приразломное коррект 2011-03-03 (2)" xfId="2881"/>
    <cellStyle name="_1171-20.2007 ПО Смета № 10_1750609-0195Д  1ПС  (0-1400)  21 07 2009  _Смета на инжиниринговые услуги (образец)" xfId="2882"/>
    <cellStyle name="_1171-20.2007 ПО Смета № 10_1750609-0195Д  1ПС  (0-1400)  21 07 2009  _Смета на инжиниринговые услуги (образец)_Инжиниринг Чайво на осн. инжиниринга ПО2" xfId="2883"/>
    <cellStyle name="_1171-20.2007 ПО Смета № 10_1750609-0195Д  1ПС  (0-1400)  21 07 2009  _Смета -образец  на инжиниринговые услуги (09.11.11)" xfId="2884"/>
    <cellStyle name="_1171-20.2007 ПО Смета № 10_1750609-0195Д  1ПС  (0-1400)  21 07 2009  _Смета скважина № 3106Р Среднебалыкского месторождения (10)" xfId="2885"/>
    <cellStyle name="_1171-20.2007 ПО Смета № 10_1750609-0195Д  1ПС  (0-1400)  21 07 2009  _Сметы №1 1-2 2 " xfId="2886"/>
    <cellStyle name="_1171-20.2007 ПО Смета № 10_1750609-0195Д  1ПС  (0-1400)  21 07 2009  _Сметы №1 1-2 2  (version 3) (version 1)" xfId="2887"/>
    <cellStyle name="_1171-20.2007 ПО Смета № 10_1750609-0195Д  1ПС  (0-1400)  21 07 2009  _Сметы ЦППН-2.Оптимизация схемы подготовки нефти (корректировка)" xfId="2888"/>
    <cellStyle name="_1171-20.2007 ПО Смета № 10_1750609-0195Д  1ПС  (0-1400)  21 07 2009  _Сметы ЦППН-2.Оптимизация схемы подготовки нефти (корректировка) 2" xfId="2889"/>
    <cellStyle name="_1171-20.2007 ПО Смета № 10_1750609-0195Д  1ПС  (0-1400)  21 07 2009  _Сметы ЦППН-2.Оптимизация схемы подготовки нефти (корректировка) 3" xfId="2890"/>
    <cellStyle name="_1171-20.2007 ПО Смета № 10_1750609-0195Д  1ПС  (0-1400)  21 07 2009  _Сметы ЦППН-2.Оптимизация схемы подготовки нефти (корректировка)_403Р Приразломное" xfId="2891"/>
    <cellStyle name="_1171-20.2007 ПО Смета № 10_1750609-0195Д  1ПС  (0-1400)  21 07 2009  _Сметы ЦППН-2.Оптимизация схемы подготовки нефти (корректировка)_Копия Сметы Кусты Приразломного (Последняя смета 16.06.2011)" xfId="2892"/>
    <cellStyle name="_1171-20.2007 ПО Смета № 10_1750609-0195Д  1ПС  (0-1400)  21 07 2009  _Сметы ЦППН-2.Оптимизация схемы подготовки нефти (корректировка)_Сметы №1 1-2 2 " xfId="2893"/>
    <cellStyle name="_1171-20.2007 ПО Смета № 10_1750609-0195Д  1ПС  (0-1400)  21 07 2009  _Сметы ЦППН-2.Оптимизация схемы подготовки нефти (корректировка)_Сметы №1 1-2 2  (version 3) (version 1)" xfId="2894"/>
    <cellStyle name="_1171-20.2007 ПО Смета № 10_1750609-0231Д  1ПС 30 07 09" xfId="2895"/>
    <cellStyle name="_1171-20.2007 ПО Смета № 10_1750609-0234Д  1ПС + все 09.06.09" xfId="2896"/>
    <cellStyle name="_1171-20.2007 ПО Смета № 10_1750609-0234Д  1ПС + все 09.06.09 2" xfId="2897"/>
    <cellStyle name="_1171-20.2007 ПО Смета № 10_1750609-0234Д  1ПС + все 09.06.09_124П,184П, 311Р,403Р Приразломное" xfId="2898"/>
    <cellStyle name="_1171-20.2007 ПО Смета № 10_1750609-0234Д  1ПС + все 09.06.09_1750609-0363Д   смета на эксперт." xfId="2899"/>
    <cellStyle name="_1171-20.2007 ПО Смета № 10_1750609-0234Д  1ПС + все 09.06.09_1750609-0363Д   смета на эксперт. 2" xfId="2900"/>
    <cellStyle name="_1171-20.2007 ПО Смета № 10_1750609-0234Д  1ПС + все 09.06.09_1750609-0363Д   смета на эксперт._124П,184П, 311Р,403Р Приразломное" xfId="2901"/>
    <cellStyle name="_1171-20.2007 ПО Смета № 10_1750609-0234Д  1ПС + все 09.06.09_1750609-0363Д   смета на эксперт._17506100408Д003 1ПС и смета к  д-с №3  ( 01.11.2011) " xfId="2902"/>
    <cellStyle name="_1171-20.2007 ПО Смета № 10_1750609-0234Д  1ПС + все 09.06.09_1750609-0363Д   смета на эксперт._1750611-0007Д смета к доп. согл. №1 " xfId="2903"/>
    <cellStyle name="_1171-20.2007 ПО Смета № 10_1750609-0234Д  1ПС + все 09.06.09_1750609-0363Д   смета на эксперт._1750611-0186Д 1ПС  к доп. согл. № 1  " xfId="2904"/>
    <cellStyle name="_1171-20.2007 ПО Смета № 10_1750609-0234Д  1ПС + все 09.06.09_1750609-0363Д   смета на эксперт._1750611-0186Д 1ПС  к доп. соглашению № 1  " xfId="2905"/>
    <cellStyle name="_1171-20.2007 ПО Смета № 10_1750609-0234Д  1ПС + все 09.06.09_1750609-0363Д   смета на эксперт._2572 Факел на ЮТМ АСУ ТП ПС ОС СОТ СС ЗЗ шкафы АСУ ТП" xfId="2906"/>
    <cellStyle name="_1171-20.2007 ПО Смета № 10_1750609-0234Д  1ПС + все 09.06.09_1750609-0363Д   смета на эксперт._2601 то, что планируем закрывать в январе дополнительно" xfId="2907"/>
    <cellStyle name="_1171-20.2007 ПО Смета № 10_1750609-0234Д  1ПС + все 09.06.09_1750609-0363Д   смета на эксперт._Инжиниринг Чайво на осн. инжиниринга ПО2" xfId="2908"/>
    <cellStyle name="_1171-20.2007 ПО Смета № 10_1750609-0234Д  1ПС + все 09.06.09_1750609-0363Д   смета на эксперт._Копия смета на 115" xfId="2909"/>
    <cellStyle name="_1171-20.2007 ПО Смета № 10_1750609-0234Д  1ПС + все 09.06.09_1750609-0363Д   смета на эксперт._Копия Смета на инжиниринговые услуги (образец) (2)" xfId="2910"/>
    <cellStyle name="_1171-20.2007 ПО Смета № 10_1750609-0234Д  1ПС + все 09.06.09_1750609-0363Д   смета на эксперт._Копия Сметы Кусты Приразломного (Последняя смета 16.06.2011)" xfId="2911"/>
    <cellStyle name="_1171-20.2007 ПО Смета № 10_1750609-0234Д  1ПС + все 09.06.09_1750609-0363Д   смета на эксперт._Корректировка ППА ЦПС (средний верхний уровень сети)" xfId="2912"/>
    <cellStyle name="_1171-20.2007 ПО Смета № 10_1750609-0234Д  1ПС + все 09.06.09_1750609-0363Д   смета на эксперт._КП_Смета (Бросовые работы) (version 2)" xfId="2913"/>
    <cellStyle name="_1171-20.2007 ПО Смета № 10_1750609-0234Д  1ПС + все 09.06.09_1750609-0363Д   смета на эксперт._Прил 2 2_4  1982 17 3 УПТГ 1982 17 3 07 02 2012_ " xfId="2914"/>
    <cellStyle name="_1171-20.2007 ПО Смета № 10_1750609-0234Д  1ПС + все 09.06.09_1750609-0363Д   смета на эксперт._Смета 124П,184П, 311Р,403Р Приразломное коррект 2011-02-16" xfId="2915"/>
    <cellStyle name="_1171-20.2007 ПО Смета № 10_1750609-0234Д  1ПС + все 09.06.09_1750609-0363Д   смета на эксперт._Смета 124П184П 311Р403Р Приразломное коррект 2011-02-16 (2)" xfId="2916"/>
    <cellStyle name="_1171-20.2007 ПО Смета № 10_1750609-0234Д  1ПС + все 09.06.09_1750609-0363Д   смета на эксперт._Смета 124П184П 311Р403Р Приразломное коррект 2011-03-03 (2)" xfId="2917"/>
    <cellStyle name="_1171-20.2007 ПО Смета № 10_1750609-0234Д  1ПС + все 09.06.09_1750609-0363Д   смета на эксперт._Смета -образец  на инжиниринговые услуги (09.11.11)" xfId="2918"/>
    <cellStyle name="_1171-20.2007 ПО Смета № 10_1750609-0234Д  1ПС + все 09.06.09_1750609-0363Д   смета на эксперт._Смета скважина № 3106Р Среднебалыкского месторождения (10)" xfId="2919"/>
    <cellStyle name="_1171-20.2007 ПО Смета № 10_1750609-0234Д  1ПС + все 09.06.09_1750609-0363Д   смета на эксперт._Сметы №1 1-2 2 " xfId="2920"/>
    <cellStyle name="_1171-20.2007 ПО Смета № 10_1750609-0234Д  1ПС + все 09.06.09_1750609-0363Д   смета на эксперт._Сметы №1 1-2 2  (version 3) (version 1)" xfId="2921"/>
    <cellStyle name="_1171-20.2007 ПО Смета № 10_1750609-0234Д  1ПС + все 09.06.09_1750609-0363Д   смета на эксперт._Сметы ЦППН-2.Оптимизация схемы подготовки нефти (корректировка)" xfId="2922"/>
    <cellStyle name="_1171-20.2007 ПО Смета № 10_1750609-0234Д  1ПС + все 09.06.09_1750609-0363Д   смета на эксперт._Сметы ЦППН-2.Оптимизация схемы подготовки нефти (корректировка) 2" xfId="2923"/>
    <cellStyle name="_1171-20.2007 ПО Смета № 10_1750609-0234Д  1ПС + все 09.06.09_1750609-0363Д   смета на эксперт._Сметы ЦППН-2.Оптимизация схемы подготовки нефти (корректировка) 3" xfId="2924"/>
    <cellStyle name="_1171-20.2007 ПО Смета № 10_1750609-0234Д  1ПС + все 09.06.09_1750609-0363Д   смета на эксперт._Сметы ЦППН-2.Оптимизация схемы подготовки нефти (корректировка)_403Р Приразломное" xfId="2925"/>
    <cellStyle name="_1171-20.2007 ПО Смета № 10_1750609-0234Д  1ПС + все 09.06.09_1750609-0363Д   смета на эксперт._Сметы ЦППН-2.Оптимизация схемы подготовки нефти (корректировка)_Копия Сметы Кусты Приразломного (Последняя смета 16.06.2011)" xfId="2926"/>
    <cellStyle name="_1171-20.2007 ПО Смета № 10_1750609-0234Д  1ПС + все 09.06.09_1750609-0363Д   смета на эксперт._Сметы ЦППН-2.Оптимизация схемы подготовки нефти (корректировка)_Сметы №1 1-2 2 " xfId="2927"/>
    <cellStyle name="_1171-20.2007 ПО Смета № 10_1750609-0234Д  1ПС + все 09.06.09_1750609-0363Д   смета на эксперт._Сметы ЦППН-2.Оптимизация схемы подготовки нефти (корректировка)_Сметы №1 1-2 2  (version 3) (version 1)" xfId="2928"/>
    <cellStyle name="_1171-20.2007 ПО Смета № 10_1750609-0234Д  1ПС + все 09.06.09_1750609-0363Д  смета № 5  (экспертиза)  " xfId="2929"/>
    <cellStyle name="_1171-20.2007 ПО Смета № 10_1750609-0234Д  1ПС + все 09.06.09_1750609-0363Д  смета № 5  (экспертиза)   2" xfId="2930"/>
    <cellStyle name="_1171-20.2007 ПО Смета № 10_1750609-0234Д  1ПС + все 09.06.09_1750609-0363Д  смета № 5  (экспертиза)  _124П,184П, 311Р,403Р Приразломное" xfId="2931"/>
    <cellStyle name="_1171-20.2007 ПО Смета № 10_1750609-0234Д  1ПС + все 09.06.09_1750609-0363Д  смета № 5  (экспертиза)  _17506100408Д003 1ПС и смета к  д-с №3  ( 01.11.2011) " xfId="2932"/>
    <cellStyle name="_1171-20.2007 ПО Смета № 10_1750609-0234Д  1ПС + все 09.06.09_1750609-0363Д  смета № 5  (экспертиза)  _1750611-0007Д смета к доп. согл. №1 " xfId="2933"/>
    <cellStyle name="_1171-20.2007 ПО Смета № 10_1750609-0234Д  1ПС + все 09.06.09_1750609-0363Д  смета № 5  (экспертиза)  _1750611-0186Д 1ПС  к доп. согл. № 1  " xfId="2934"/>
    <cellStyle name="_1171-20.2007 ПО Смета № 10_1750609-0234Д  1ПС + все 09.06.09_1750609-0363Д  смета № 5  (экспертиза)  _1750611-0186Д 1ПС  к доп. соглашению № 1  " xfId="2935"/>
    <cellStyle name="_1171-20.2007 ПО Смета № 10_1750609-0234Д  1ПС + все 09.06.09_1750609-0363Д  смета № 5  (экспертиза)  _2572 Факел на ЮТМ АСУ ТП ПС ОС СОТ СС ЗЗ шкафы АСУ ТП" xfId="2936"/>
    <cellStyle name="_1171-20.2007 ПО Смета № 10_1750609-0234Д  1ПС + все 09.06.09_1750609-0363Д  смета № 5  (экспертиза)  _2601 то, что планируем закрывать в январе дополнительно" xfId="2937"/>
    <cellStyle name="_1171-20.2007 ПО Смета № 10_1750609-0234Д  1ПС + все 09.06.09_1750609-0363Д  смета № 5  (экспертиза)  _Выполнение программы ПИР 2011г." xfId="2938"/>
    <cellStyle name="_1171-20.2007 ПО Смета № 10_1750609-0234Д  1ПС + все 09.06.09_1750609-0363Д  смета № 5  (экспертиза)  _Копия смета на 115" xfId="2939"/>
    <cellStyle name="_1171-20.2007 ПО Смета № 10_1750609-0234Д  1ПС + все 09.06.09_1750609-0363Д  смета № 5  (экспертиза)  _Копия Сметы Кусты Приразломного (Последняя смета 16.06.2011)" xfId="2940"/>
    <cellStyle name="_1171-20.2007 ПО Смета № 10_1750609-0234Д  1ПС + все 09.06.09_1750609-0363Д  смета № 5  (экспертиза)  _Корректировка ППА ЦПС (средний верхний уровень сети)" xfId="2941"/>
    <cellStyle name="_1171-20.2007 ПО Смета № 10_1750609-0234Д  1ПС + все 09.06.09_1750609-0363Д  смета № 5  (экспертиза)  _КП_Смета (Бросовые работы) (version 2)" xfId="2942"/>
    <cellStyle name="_1171-20.2007 ПО Смета № 10_1750609-0234Д  1ПС + все 09.06.09_1750609-0363Д  смета № 5  (экспертиза)  _Отчет" xfId="2943"/>
    <cellStyle name="_1171-20.2007 ПО Смета № 10_1750609-0234Д  1ПС + все 09.06.09_1750609-0363Д  смета № 5  (экспертиза)  _ПИР" xfId="2944"/>
    <cellStyle name="_1171-20.2007 ПО Смета № 10_1750609-0234Д  1ПС + все 09.06.09_1750609-0363Д  смета № 5  (экспертиза)  _ПИР из СУД" xfId="2945"/>
    <cellStyle name="_1171-20.2007 ПО Смета № 10_1750609-0234Д  1ПС + все 09.06.09_1750609-0363Д  смета № 5  (экспертиза)  _ПИР на 29.07.2011" xfId="2946"/>
    <cellStyle name="_1171-20.2007 ПО Смета № 10_1750609-0234Д  1ПС + все 09.06.09_1750609-0363Д  смета № 5  (экспертиза)  _План ПИР на 2011_по состоянию на 040811" xfId="2947"/>
    <cellStyle name="_1171-20.2007 ПО Смета № 10_1750609-0234Д  1ПС + все 09.06.09_1750609-0363Д  смета № 5  (экспертиза)  _План ПИР на 2011_по состоянию на 110811" xfId="2948"/>
    <cellStyle name="_1171-20.2007 ПО Смета № 10_1750609-0234Д  1ПС + все 09.06.09_1750609-0363Д  смета № 5  (экспертиза)  _План ПИР на 2011_по состоянию на 210711" xfId="2949"/>
    <cellStyle name="_1171-20.2007 ПО Смета № 10_1750609-0234Д  1ПС + все 09.06.09_1750609-0363Д  смета № 5  (экспертиза)  _План ПИР на 2011_по состоянию на 280711" xfId="2950"/>
    <cellStyle name="_1171-20.2007 ПО Смета № 10_1750609-0234Д  1ПС + все 09.06.09_1750609-0363Д  смета № 5  (экспертиза)  _План ПИР РН-НТЦ на 2011" xfId="2951"/>
    <cellStyle name="_1171-20.2007 ПО Смета № 10_1750609-0234Д  1ПС + все 09.06.09_1750609-0363Д  смета № 5  (экспертиза)  _План ПИР РН-НТЦ на 2011_260111" xfId="2952"/>
    <cellStyle name="_1171-20.2007 ПО Смета № 10_1750609-0234Д  1ПС + все 09.06.09_1750609-0363Д  смета № 5  (экспертиза)  _План ПИР РН-НТЦ на 2011_по состоянию на 020611" xfId="2953"/>
    <cellStyle name="_1171-20.2007 ПО Смета № 10_1750609-0234Д  1ПС + все 09.06.09_1750609-0363Д  смета № 5  (экспертиза)  _План ПИР РН-НТЦ на 2011_по состоянию на 030311" xfId="2954"/>
    <cellStyle name="_1171-20.2007 ПО Смета № 10_1750609-0234Д  1ПС + все 09.06.09_1750609-0363Д  смета № 5  (экспертиза)  _План ПИР РН-НТЦ на 2011_по состоянию на 050511" xfId="2955"/>
    <cellStyle name="_1171-20.2007 ПО Смета № 10_1750609-0234Д  1ПС + все 09.06.09_1750609-0363Д  смета № 5  (экспертиза)  _План ПИР РН-НТЦ на 2011_по состоянию на 070411" xfId="2956"/>
    <cellStyle name="_1171-20.2007 ПО Смета № 10_1750609-0234Д  1ПС + все 09.06.09_1750609-0363Д  смета № 5  (экспертиза)  _План ПИР РН-НТЦ на 2011_по состоянию на 080711" xfId="2957"/>
    <cellStyle name="_1171-20.2007 ПО Смета № 10_1750609-0234Д  1ПС + все 09.06.09_1750609-0363Д  смета № 5  (экспертиза)  _План ПИР РН-НТЦ на 2011_по состоянию на 090611 (для отчета)" xfId="2958"/>
    <cellStyle name="_1171-20.2007 ПО Смета № 10_1750609-0234Д  1ПС + все 09.06.09_1750609-0363Д  смета № 5  (экспертиза)  _План ПИР РН-НТЦ на 2011_по состоянию на 100311" xfId="2959"/>
    <cellStyle name="_1171-20.2007 ПО Смета № 10_1750609-0234Д  1ПС + все 09.06.09_1750609-0363Д  смета № 5  (экспертиза)  _План ПИР РН-НТЦ на 2011_по состоянию на 120511" xfId="2960"/>
    <cellStyle name="_1171-20.2007 ПО Смета № 10_1750609-0234Д  1ПС + все 09.06.09_1750609-0363Д  смета № 5  (экспертиза)  _План ПИР РН-НТЦ на 2011_по состоянию на 140411" xfId="2961"/>
    <cellStyle name="_1171-20.2007 ПО Смета № 10_1750609-0234Д  1ПС + все 09.06.09_1750609-0363Д  смета № 5  (экспертиза)  _План ПИР РН-НТЦ на 2011_по состоянию на 140711" xfId="2962"/>
    <cellStyle name="_1171-20.2007 ПО Смета № 10_1750609-0234Д  1ПС + все 09.06.09_1750609-0363Д  смета № 5  (экспертиза)  _План ПИР РН-НТЦ на 2011_по состоянию на 160211" xfId="2963"/>
    <cellStyle name="_1171-20.2007 ПО Смета № 10_1750609-0234Д  1ПС + все 09.06.09_1750609-0363Д  смета № 5  (экспертиза)  _План ПИР РН-НТЦ на 2011_по состоянию на 160611 (с учетом данных от ДО)" xfId="2964"/>
    <cellStyle name="_1171-20.2007 ПО Смета № 10_1750609-0234Д  1ПС + все 09.06.09_1750609-0363Д  смета № 5  (экспертиза)  _План ПИР РН-НТЦ на 2011_по состоянию на 170311" xfId="2965"/>
    <cellStyle name="_1171-20.2007 ПО Смета № 10_1750609-0234Д  1ПС + все 09.06.09_1750609-0363Д  смета № 5  (экспертиза)  _План ПИР РН-НТЦ на 2011_по состоянию на 190511" xfId="2966"/>
    <cellStyle name="_1171-20.2007 ПО Смета № 10_1750609-0234Д  1ПС + все 09.06.09_1750609-0363Д  смета № 5  (экспертиза)  _План ПИР РН-НТЦ на 2011_по состоянию на 210411" xfId="2967"/>
    <cellStyle name="_1171-20.2007 ПО Смета № 10_1750609-0234Д  1ПС + все 09.06.09_1750609-0363Д  смета № 5  (экспертиза)  _План ПИР РН-НТЦ на 2011_по состоянию на 230611" xfId="2968"/>
    <cellStyle name="_1171-20.2007 ПО Смета № 10_1750609-0234Д  1ПС + все 09.06.09_1750609-0363Д  смета № 5  (экспертиза)  _План ПИР РН-НТЦ на 2011_по состоянию на 240211" xfId="2969"/>
    <cellStyle name="_1171-20.2007 ПО Смета № 10_1750609-0234Д  1ПС + все 09.06.09_1750609-0363Д  смета № 5  (экспертиза)  _План ПИР РН-НТЦ на 2011_по состоянию на 240311" xfId="2970"/>
    <cellStyle name="_1171-20.2007 ПО Смета № 10_1750609-0234Д  1ПС + все 09.06.09_1750609-0363Д  смета № 5  (экспертиза)  _План ПИР РН-НТЦ на 2011_по состоянию на 260511" xfId="2971"/>
    <cellStyle name="_1171-20.2007 ПО Смета № 10_1750609-0234Д  1ПС + все 09.06.09_1750609-0363Д  смета № 5  (экспертиза)  _План ПИР РН-НТЦ на 2011_по состоянию на 290411" xfId="2972"/>
    <cellStyle name="_1171-20.2007 ПО Смета № 10_1750609-0234Д  1ПС + все 09.06.09_1750609-0363Д  смета № 5  (экспертиза)  _План ПИР РН-НТЦ на 2011_по состоянию на 300611" xfId="2973"/>
    <cellStyle name="_1171-20.2007 ПО Смета № 10_1750609-0234Д  1ПС + все 09.06.09_1750609-0363Д  смета № 5  (экспертиза)  _План ПИР РН-НТЦ на 2011_по состоянию на 310311" xfId="2974"/>
    <cellStyle name="_1171-20.2007 ПО Смета № 10_1750609-0234Д  1ПС + все 09.06.09_1750609-0363Д  смета № 5  (экспертиза)  _План-факт по договорам ПИР на 16 02 11 от ФЭО" xfId="2975"/>
    <cellStyle name="_1171-20.2007 ПО Смета № 10_1750609-0234Д  1ПС + все 09.06.09_1750609-0363Д  смета № 5  (экспертиза)  _Прил 2 2_4  1982 17 3 УПТГ 1982 17 3 07 02 2012_ " xfId="2976"/>
    <cellStyle name="_1171-20.2007 ПО Смета № 10_1750609-0234Д  1ПС + все 09.06.09_1750609-0363Д  смета № 5  (экспертиза)  _Проект плана 2011 г. (объекты)" xfId="2977"/>
    <cellStyle name="_1171-20.2007 ПО Смета № 10_1750609-0234Д  1ПС + все 09.06.09_1750609-0363Д  смета № 5  (экспертиза)  _Свод" xfId="2978"/>
    <cellStyle name="_1171-20.2007 ПО Смета № 10_1750609-0234Д  1ПС + все 09.06.09_1750609-0363Д  смета № 5  (экспертиза)  _Смета 124П,184П, 311Р,403Р Приразломное коррект 2011-02-16" xfId="2979"/>
    <cellStyle name="_1171-20.2007 ПО Смета № 10_1750609-0234Д  1ПС + все 09.06.09_1750609-0363Д  смета № 5  (экспертиза)  _Смета 124П184П 311Р403Р Приразломное коррект 2011-02-16 (2)" xfId="2980"/>
    <cellStyle name="_1171-20.2007 ПО Смета № 10_1750609-0234Д  1ПС + все 09.06.09_1750609-0363Д  смета № 5  (экспертиза)  _Смета 124П184П 311Р403Р Приразломное коррект 2011-03-03 (2)" xfId="2981"/>
    <cellStyle name="_1171-20.2007 ПО Смета № 10_1750609-0234Д  1ПС + все 09.06.09_1750609-0363Д  смета № 5  (экспертиза)  _Смета на инжиниринговые услуги (образец)" xfId="2982"/>
    <cellStyle name="_1171-20.2007 ПО Смета № 10_1750609-0234Д  1ПС + все 09.06.09_1750609-0363Д  смета № 5  (экспертиза)  _Смета на инжиниринговые услуги (образец)_Инжиниринг Чайво на осн. инжиниринга ПО2" xfId="2983"/>
    <cellStyle name="_1171-20.2007 ПО Смета № 10_1750609-0234Д  1ПС + все 09.06.09_1750609-0363Д  смета № 5  (экспертиза)  _Смета -образец  на инжиниринговые услуги (09.11.11)" xfId="2984"/>
    <cellStyle name="_1171-20.2007 ПО Смета № 10_1750609-0234Д  1ПС + все 09.06.09_1750609-0363Д  смета № 5  (экспертиза)  _Смета скважина № 3106Р Среднебалыкского месторождения (10)" xfId="2985"/>
    <cellStyle name="_1171-20.2007 ПО Смета № 10_1750609-0234Д  1ПС + все 09.06.09_1750609-0363Д  смета № 5  (экспертиза)  _Сметы №1 1-2 2 " xfId="2986"/>
    <cellStyle name="_1171-20.2007 ПО Смета № 10_1750609-0234Д  1ПС + все 09.06.09_1750609-0363Д  смета № 5  (экспертиза)  _Сметы №1 1-2 2  (version 3) (version 1)" xfId="2987"/>
    <cellStyle name="_1171-20.2007 ПО Смета № 10_1750609-0234Д  1ПС + все 09.06.09_1750609-0363Д  смета № 5  (экспертиза)  _Сметы ЦППН-2.Оптимизация схемы подготовки нефти (корректировка)" xfId="2988"/>
    <cellStyle name="_1171-20.2007 ПО Смета № 10_1750609-0234Д  1ПС + все 09.06.09_1750609-0363Д  смета № 5  (экспертиза)  _Сметы ЦППН-2.Оптимизация схемы подготовки нефти (корректировка) 2" xfId="2989"/>
    <cellStyle name="_1171-20.2007 ПО Смета № 10_1750609-0234Д  1ПС + все 09.06.09_1750609-0363Д  смета № 5  (экспертиза)  _Сметы ЦППН-2.Оптимизация схемы подготовки нефти (корректировка) 3" xfId="2990"/>
    <cellStyle name="_1171-20.2007 ПО Смета № 10_1750609-0234Д  1ПС + все 09.06.09_1750609-0363Д  смета № 5  (экспертиза)  _Сметы ЦППН-2.Оптимизация схемы подготовки нефти (корректировка)_403Р Приразломное" xfId="2991"/>
    <cellStyle name="_1171-20.2007 ПО Смета № 10_1750609-0234Д  1ПС + все 09.06.09_1750609-0363Д  смета № 5  (экспертиза)  _Сметы ЦППН-2.Оптимизация схемы подготовки нефти (корректировка)_Копия Сметы Кусты Приразломного (Последняя смета 16.06.2011)" xfId="2992"/>
    <cellStyle name="_1171-20.2007 ПО Смета № 10_1750609-0234Д  1ПС + все 09.06.09_1750609-0363Д  смета № 5  (экспертиза)  _Сметы ЦППН-2.Оптимизация схемы подготовки нефти (корректировка)_Сметы №1 1-2 2 " xfId="2993"/>
    <cellStyle name="_1171-20.2007 ПО Смета № 10_1750609-0234Д  1ПС + все 09.06.09_1750609-0363Д  смета № 5  (экспертиза)  _Сметы ЦППН-2.Оптимизация схемы подготовки нефти (корректировка)_Сметы №1 1-2 2  (version 3) (version 1)" xfId="2994"/>
    <cellStyle name="_1171-20.2007 ПО Смета № 10_1750609-0234Д  1ПС + все 09.06.09_1750610-0033Д  смета  (экспертиза)" xfId="2995"/>
    <cellStyle name="_1171-20.2007 ПО Смета № 10_1750609-0234Д  1ПС + все 09.06.09_1750610-0033Д  смета  (экспертиза) 2" xfId="2996"/>
    <cellStyle name="_1171-20.2007 ПО Смета № 10_1750609-0234Д  1ПС + все 09.06.09_1750610-0033Д  смета  (экспертиза)_124П,184П, 311Р,403Р Приразломное" xfId="2997"/>
    <cellStyle name="_1171-20.2007 ПО Смета № 10_1750609-0234Д  1ПС + все 09.06.09_1750610-0033Д  смета  (экспертиза)_17506100408Д003 1ПС и смета к  д-с №3  ( 01.11.2011) " xfId="2998"/>
    <cellStyle name="_1171-20.2007 ПО Смета № 10_1750609-0234Д  1ПС + все 09.06.09_1750610-0033Д  смета  (экспертиза)_1750611-0007Д смета к доп. согл. №1 " xfId="2999"/>
    <cellStyle name="_1171-20.2007 ПО Смета № 10_1750609-0234Д  1ПС + все 09.06.09_1750610-0033Д  смета  (экспертиза)_1750611-0186Д 1ПС  к доп. согл. № 1  " xfId="3000"/>
    <cellStyle name="_1171-20.2007 ПО Смета № 10_1750609-0234Д  1ПС + все 09.06.09_1750610-0033Д  смета  (экспертиза)_1750611-0186Д 1ПС  к доп. соглашению № 1  " xfId="3001"/>
    <cellStyle name="_1171-20.2007 ПО Смета № 10_1750609-0234Д  1ПС + все 09.06.09_1750610-0033Д  смета  (экспертиза)_2572 Факел на ЮТМ АСУ ТП ПС ОС СОТ СС ЗЗ шкафы АСУ ТП" xfId="3002"/>
    <cellStyle name="_1171-20.2007 ПО Смета № 10_1750609-0234Д  1ПС + все 09.06.09_1750610-0033Д  смета  (экспертиза)_2601 то, что планируем закрывать в январе дополнительно" xfId="3003"/>
    <cellStyle name="_1171-20.2007 ПО Смета № 10_1750609-0234Д  1ПС + все 09.06.09_1750610-0033Д  смета  (экспертиза)_Инжиниринг Чайво на осн. инжиниринга ПО2" xfId="3004"/>
    <cellStyle name="_1171-20.2007 ПО Смета № 10_1750609-0234Д  1ПС + все 09.06.09_1750610-0033Д  смета  (экспертиза)_Копия смета на 115" xfId="3005"/>
    <cellStyle name="_1171-20.2007 ПО Смета № 10_1750609-0234Д  1ПС + все 09.06.09_1750610-0033Д  смета  (экспертиза)_Копия Смета на инжиниринговые услуги (образец) (2)" xfId="3006"/>
    <cellStyle name="_1171-20.2007 ПО Смета № 10_1750609-0234Д  1ПС + все 09.06.09_1750610-0033Д  смета  (экспертиза)_Копия Сметы Кусты Приразломного (Последняя смета 16.06.2011)" xfId="3007"/>
    <cellStyle name="_1171-20.2007 ПО Смета № 10_1750609-0234Д  1ПС + все 09.06.09_1750610-0033Д  смета  (экспертиза)_Корректировка ППА ЦПС (средний верхний уровень сети)" xfId="3008"/>
    <cellStyle name="_1171-20.2007 ПО Смета № 10_1750609-0234Д  1ПС + все 09.06.09_1750610-0033Д  смета  (экспертиза)_КП_Смета (Бросовые работы) (version 2)" xfId="3009"/>
    <cellStyle name="_1171-20.2007 ПО Смета № 10_1750609-0234Д  1ПС + все 09.06.09_1750610-0033Д  смета  (экспертиза)_Прил 2 2_4  1982 17 3 УПТГ 1982 17 3 07 02 2012_ " xfId="3010"/>
    <cellStyle name="_1171-20.2007 ПО Смета № 10_1750609-0234Д  1ПС + все 09.06.09_1750610-0033Д  смета  (экспертиза)_Смета 124П,184П, 311Р,403Р Приразломное коррект 2011-02-16" xfId="3011"/>
    <cellStyle name="_1171-20.2007 ПО Смета № 10_1750609-0234Д  1ПС + все 09.06.09_1750610-0033Д  смета  (экспертиза)_Смета 124П184П 311Р403Р Приразломное коррект 2011-02-16 (2)" xfId="3012"/>
    <cellStyle name="_1171-20.2007 ПО Смета № 10_1750609-0234Д  1ПС + все 09.06.09_1750610-0033Д  смета  (экспертиза)_Смета 124П184П 311Р403Р Приразломное коррект 2011-03-03 (2)" xfId="3013"/>
    <cellStyle name="_1171-20.2007 ПО Смета № 10_1750609-0234Д  1ПС + все 09.06.09_1750610-0033Д  смета  (экспертиза)_Смета -образец  на инжиниринговые услуги (09.11.11)" xfId="3014"/>
    <cellStyle name="_1171-20.2007 ПО Смета № 10_1750609-0234Д  1ПС + все 09.06.09_1750610-0033Д  смета  (экспертиза)_Смета скважина № 3106Р Среднебалыкского месторождения (10)" xfId="3015"/>
    <cellStyle name="_1171-20.2007 ПО Смета № 10_1750609-0234Д  1ПС + все 09.06.09_1750610-0033Д  смета  (экспертиза)_Сметы №1 1-2 2 " xfId="3016"/>
    <cellStyle name="_1171-20.2007 ПО Смета № 10_1750609-0234Д  1ПС + все 09.06.09_1750610-0033Д  смета  (экспертиза)_Сметы №1 1-2 2  (version 3) (version 1)" xfId="3017"/>
    <cellStyle name="_1171-20.2007 ПО Смета № 10_1750609-0234Д  1ПС + все 09.06.09_1750610-0033Д  смета  (экспертиза)_Сметы ЦППН-2.Оптимизация схемы подготовки нефти (корректировка)" xfId="3018"/>
    <cellStyle name="_1171-20.2007 ПО Смета № 10_1750609-0234Д  1ПС + все 09.06.09_1750610-0033Д  смета  (экспертиза)_Сметы ЦППН-2.Оптимизация схемы подготовки нефти (корректировка) 2" xfId="3019"/>
    <cellStyle name="_1171-20.2007 ПО Смета № 10_1750609-0234Д  1ПС + все 09.06.09_1750610-0033Д  смета  (экспертиза)_Сметы ЦППН-2.Оптимизация схемы подготовки нефти (корректировка) 3" xfId="3020"/>
    <cellStyle name="_1171-20.2007 ПО Смета № 10_1750609-0234Д  1ПС + все 09.06.09_1750610-0033Д  смета  (экспертиза)_Сметы ЦППН-2.Оптимизация схемы подготовки нефти (корректировка)_403Р Приразломное" xfId="3021"/>
    <cellStyle name="_1171-20.2007 ПО Смета № 10_1750609-0234Д  1ПС + все 09.06.09_1750610-0033Д  смета  (экспертиза)_Сметы ЦППН-2.Оптимизация схемы подготовки нефти (корректировка)_Копия Сметы Кусты Приразломного (Последняя смета 16.06.2011)" xfId="3022"/>
    <cellStyle name="_1171-20.2007 ПО Смета № 10_1750609-0234Д  1ПС + все 09.06.09_1750610-0033Д  смета  (экспертиза)_Сметы ЦППН-2.Оптимизация схемы подготовки нефти (корректировка)_Сметы №1 1-2 2 " xfId="3023"/>
    <cellStyle name="_1171-20.2007 ПО Смета № 10_1750609-0234Д  1ПС + все 09.06.09_1750610-0033Д  смета  (экспертиза)_Сметы ЦППН-2.Оптимизация схемы подготовки нефти (корректировка)_Сметы №1 1-2 2  (version 3) (version 1)" xfId="3024"/>
    <cellStyle name="_1171-20.2007 ПО Смета № 10_1750609-0234Д  1ПС + все 09.06.09_1750610-0072Д011 1 ПС и сметы ГТЭС_Хасырей" xfId="3025"/>
    <cellStyle name="_1171-20.2007 ПО Смета № 10_1750609-0234Д  1ПС + все 09.06.09_1750610-0072Д011 1 ПС и сметы ГТЭС_Хасырей_Инжиниринг Чайво на осн. инжиниринга ПО2" xfId="3026"/>
    <cellStyle name="_1171-20.2007 ПО Смета № 10_1750609-0234Д  1ПС + все 09.06.09_1750610-0072Д011 1 ПС и сметы ГТЭС_Хасырей_Копия Смета на инжиниринговые услуги (образец) (2)" xfId="3027"/>
    <cellStyle name="_1171-20.2007 ПО Смета № 10_1750609-0234Д  1ПС + все 09.06.09_17506100408Д003 1ПС и смета к  д-с №3  ( 01.11.2011) " xfId="3028"/>
    <cellStyle name="_1171-20.2007 ПО Смета № 10_1750609-0234Д  1ПС + все 09.06.09_1750611-0007Д смета к доп. согл. №1 " xfId="3029"/>
    <cellStyle name="_1171-20.2007 ПО Смета № 10_1750609-0234Д  1ПС + все 09.06.09_1750611-0046Д смета №1 ИИР" xfId="3030"/>
    <cellStyle name="_1171-20.2007 ПО Смета № 10_1750609-0234Д  1ПС + все 09.06.09_1750611-0046Д смета №1 ИИР 2" xfId="3031"/>
    <cellStyle name="_1171-20.2007 ПО Смета № 10_1750609-0234Д  1ПС + все 09.06.09_1750611-0046Д смета №1 ИИР_2. 2337 график" xfId="3032"/>
    <cellStyle name="_1171-20.2007 ПО Смета № 10_1750609-0234Д  1ПС + все 09.06.09_1750611-0046Д смета №1 ИИР_2601 то, что планируем закрывать в январе дополнительно" xfId="3033"/>
    <cellStyle name="_1171-20.2007 ПО Смета № 10_1750609-0234Д  1ПС + все 09.06.09_1750611-0046Д смета №1 ИИР_л.2.3._2496_площ._для_оборудования_от_26.01.2012" xfId="3034"/>
    <cellStyle name="_1171-20.2007 ПО Смета № 10_1750609-0234Д  1ПС + все 09.06.09_1750611-0046Д смета №1 ИИР_Прил.2.3. 2496 площ. для оборудования от 14.12.2011" xfId="3035"/>
    <cellStyle name="_1171-20.2007 ПО Смета № 10_1750609-0234Д  1ПС + все 09.06.09_1750611-0046Д смета №1 ИИР_руба_+_Кусты_АСУ_ТП_АСУ_Э_ПС_ОС_ЗЗ_(4)" xfId="3036"/>
    <cellStyle name="_1171-20.2007 ПО Смета № 10_1750609-0234Д  1ПС + все 09.06.09_1750611-0088Д   Сводная 1ПС и  сметы корректир  06 04 2011" xfId="3037"/>
    <cellStyle name="_1171-20.2007 ПО Смета № 10_1750609-0234Д  1ПС + все 09.06.09_1750611-0088Д   Сводная 1ПС и  сметы корректир  06 04 2011 2" xfId="3038"/>
    <cellStyle name="_1171-20.2007 ПО Смета № 10_1750609-0234Д  1ПС + все 09.06.09_1750611-0088Д   Сводная 1ПС и  сметы корректир  06 04 2011_2. 2337 график" xfId="3039"/>
    <cellStyle name="_1171-20.2007 ПО Смета № 10_1750609-0234Д  1ПС + все 09.06.09_1750611-0088Д   Сводная 1ПС и  сметы корректир  06 04 2011_2601 то, что планируем закрывать в январе дополнительно" xfId="3040"/>
    <cellStyle name="_1171-20.2007 ПО Смета № 10_1750609-0234Д  1ПС + все 09.06.09_1750611-0088Д   Сводная 1ПС и  сметы корректир  06 04 2011_л.2.3._2496_площ._для_оборудования_от_26.01.2012" xfId="3041"/>
    <cellStyle name="_1171-20.2007 ПО Смета № 10_1750609-0234Д  1ПС + все 09.06.09_1750611-0088Д   Сводная 1ПС и  сметы корректир  06 04 2011_Прил.2.3. 2496 площ. для оборудования от 14.12.2011" xfId="3042"/>
    <cellStyle name="_1171-20.2007 ПО Смета № 10_1750609-0234Д  1ПС + все 09.06.09_1750611-0088Д   Сводная 1ПС и  сметы корректир  06 04 2011_руба_+_Кусты_АСУ_ТП_АСУ_Э_ПС_ОС_ЗЗ_(4)" xfId="3043"/>
    <cellStyle name="_1171-20.2007 ПО Смета № 10_1750609-0234Д  1ПС + все 09.06.09_1750611-0186Д 1ПС  к доп. согл. № 1  " xfId="3044"/>
    <cellStyle name="_1171-20.2007 ПО Смета № 10_1750609-0234Д  1ПС + все 09.06.09_1750611-0186Д 1ПС  к доп. соглашению № 1  " xfId="3045"/>
    <cellStyle name="_1171-20.2007 ПО Смета № 10_1750609-0234Д  1ПС + все 09.06.09_2024Р Правдинского" xfId="3046"/>
    <cellStyle name="_1171-20.2007 ПО Смета № 10_1750609-0234Д  1ПС + все 09.06.09_2572 Факел на ЮТМ АСУ ТП ПС ОС СОТ СС ЗЗ шкафы АСУ ТП" xfId="3047"/>
    <cellStyle name="_1171-20.2007 ПО Смета № 10_1750609-0234Д  1ПС + все 09.06.09_2601 то, что планируем закрывать в январе дополнительно" xfId="3048"/>
    <cellStyle name="_1171-20.2007 ПО Смета № 10_1750609-0234Д  1ПС + все 09.06.09_27р Салымского" xfId="3049"/>
    <cellStyle name="_1171-20.2007 ПО Смета № 10_1750609-0234Д  1ПС + все 09.06.09_3 ИЭИ (2)" xfId="3050"/>
    <cellStyle name="_1171-20.2007 ПО Смета № 10_1750609-0234Д  1ПС + все 09.06.09_522_1" xfId="3051"/>
    <cellStyle name="_1171-20.2007 ПО Смета № 10_1750609-0234Д  1ПС + все 09.06.09_522_1_1" xfId="3052"/>
    <cellStyle name="_1171-20.2007 ПО Смета № 10_1750609-0234Д  1ПС + все 09.06.09_522_1_Смета 124П,184П, 311Р,403Р Приразломное коррект 2011-02-16" xfId="3053"/>
    <cellStyle name="_1171-20.2007 ПО Смета № 10_1750609-0234Д  1ПС + все 09.06.09_522_1_Смета 124П184П 311Р403Р Приразломное коррект 2011-02-16 (2)" xfId="3054"/>
    <cellStyle name="_1171-20.2007 ПО Смета № 10_1750609-0234Д  1ПС + все 09.06.09_522_1_Смета 124П184П 311Р403Р Приразломное коррект 2011-03-03 (2)" xfId="3055"/>
    <cellStyle name="_1171-20.2007 ПО Смета № 10_1750609-0234Д  1ПС + все 09.06.09_524_1" xfId="3056"/>
    <cellStyle name="_1171-20.2007 ПО Смета № 10_1750609-0234Д  1ПС + все 09.06.09_Геострой(1).Хасырей-компрессорная.откор  24 03 10" xfId="3057"/>
    <cellStyle name="_1171-20.2007 ПО Смета № 10_1750609-0234Д  1ПС + все 09.06.09_Геострой(1).Хасырей-компрессорная.откор  24 03 10_Инжиниринг Чайво на осн. инжиниринга ПО2" xfId="3058"/>
    <cellStyle name="_1171-20.2007 ПО Смета № 10_1750609-0234Д  1ПС + все 09.06.09_Геострой(1).Хасырей-компрессорная.откор  24 03 10_Копия Смета на инжиниринговые услуги (образец) (2)" xfId="3059"/>
    <cellStyle name="_1171-20.2007 ПО Смета № 10_1750609-0234Д  1ПС + все 09.06.09_Инжиниринг Чайво на осн. инжиниринга ПО2" xfId="3060"/>
    <cellStyle name="_1171-20.2007 ПО Смета № 10_1750609-0234Д  1ПС + все 09.06.09_Копия смета на 115" xfId="3061"/>
    <cellStyle name="_1171-20.2007 ПО Смета № 10_1750609-0234Д  1ПС + все 09.06.09_Копия Смета на инжиниринговые услуги (образец) (2)" xfId="3062"/>
    <cellStyle name="_1171-20.2007 ПО Смета № 10_1750609-0234Д  1ПС + все 09.06.09_Копия Сметы Кусты Приразломного (Последняя смета 16.06.2011)" xfId="3063"/>
    <cellStyle name="_1171-20.2007 ПО Смета № 10_1750609-0234Д  1ПС + все 09.06.09_Корректировка ППА ЦПС (средний верхний уровень сети)" xfId="3064"/>
    <cellStyle name="_1171-20.2007 ПО Смета № 10_1750609-0234Д  1ПС + все 09.06.09_КП_Смета (Бросовые работы) (version 2)" xfId="3065"/>
    <cellStyle name="_1171-20.2007 ПО Смета № 10_1750609-0234Д  1ПС + все 09.06.09_объемы гидро Карсовайское" xfId="3066"/>
    <cellStyle name="_1171-20.2007 ПО Смета № 10_1750609-0234Д  1ПС + все 09.06.09_объемы гидро Карсовайское_Инжиниринг Чайво на осн. инжиниринга ПО2" xfId="3067"/>
    <cellStyle name="_1171-20.2007 ПО Смета № 10_1750609-0234Д  1ПС + все 09.06.09_объемы гидро Карсовайское_Копия Смета на инжиниринговые услуги (образец) (2)" xfId="3068"/>
    <cellStyle name="_1171-20.2007 ПО Смета № 10_1750609-0234Д  1ПС + все 09.06.09_Прил 2 2_4  1982 17 3 УПТГ 1982 17 3 07 02 2012_ " xfId="3069"/>
    <cellStyle name="_1171-20.2007 ПО Смета № 10_1750609-0234Д  1ПС + все 09.06.09_Сводная с прилож. 1750610-0360Д (приложение №5)" xfId="3070"/>
    <cellStyle name="_1171-20.2007 ПО Смета № 10_1750609-0234Д  1ПС + все 09.06.09_Смета 124П,184П, 311Р,403Р Приразломное коррект 2011-02-16" xfId="3071"/>
    <cellStyle name="_1171-20.2007 ПО Смета № 10_1750609-0234Д  1ПС + все 09.06.09_Смета 124П184П 311Р403Р Приразломное коррект 2011-02-16 (2)" xfId="3072"/>
    <cellStyle name="_1171-20.2007 ПО Смета № 10_1750609-0234Д  1ПС + все 09.06.09_Смета 124П184П 311Р403Р Приразломное коррект 2011-03-03 (2)" xfId="3073"/>
    <cellStyle name="_1171-20.2007 ПО Смета № 10_1750609-0234Д  1ПС + все 09.06.09_Смета 2024Р ПравдинскогоПроверка" xfId="3074"/>
    <cellStyle name="_1171-20.2007 ПО Смета № 10_1750609-0234Д  1ПС + все 09.06.09_Смета 2024Р ПравдинскогоПроверка_Смета 124П,184П, 311Р,403Р Приразломное коррект 2011-02-16" xfId="3075"/>
    <cellStyle name="_1171-20.2007 ПО Смета № 10_1750609-0234Д  1ПС + все 09.06.09_Смета 2024Р ПравдинскогоПроверка_Смета 124П184П 311Р403Р Приразломное коррект 2011-02-16 (2)" xfId="3076"/>
    <cellStyle name="_1171-20.2007 ПО Смета № 10_1750609-0234Д  1ПС + все 09.06.09_Смета 2024Р ПравдинскогоПроверка_Смета 124П184П 311Р403Р Приразломное коррект 2011-03-03 (2)" xfId="3077"/>
    <cellStyle name="_1171-20.2007 ПО Смета № 10_1750609-0234Д  1ПС + все 09.06.09_Смета 2024Р ПравдинскогоПроверка2211.10" xfId="3078"/>
    <cellStyle name="_1171-20.2007 ПО Смета № 10_1750609-0234Д  1ПС + все 09.06.09_Смета 2024Р ПравдинскогоПроверка2211.10_Р № 3106Р Среднебалыкского месторождения(Замечания к ИИ) (2)" xfId="3079"/>
    <cellStyle name="_1171-20.2007 ПО Смета № 10_1750609-0234Д  1ПС + все 09.06.09_Смета 2024Р ПравдинскогоПроверка2211.10_Р № 3106Р Среднебалыкского месторождения(Замечания к ИИ) (2)_Смета скважина № 3106Р Среднебалыкского месторождения (10)" xfId="3080"/>
    <cellStyle name="_1171-20.2007 ПО Смета № 10_1750609-0234Д  1ПС + все 09.06.09_Смета 2024Р ПравдинскогоПроверка2211.10_Смета скважина № 3106Р Среднебалыкского месторождения (10)" xfId="3081"/>
    <cellStyle name="_1171-20.2007 ПО Смета № 10_1750609-0234Д  1ПС + все 09.06.09_Смета -образец  на инжиниринговые услуги (09.11.11)" xfId="3082"/>
    <cellStyle name="_1171-20.2007 ПО Смета № 10_1750609-0234Д  1ПС + все 09.06.09_Смета ПИР 56Р Утутского м-р" xfId="3083"/>
    <cellStyle name="_1171-20.2007 ПО Смета № 10_1750609-0234Д  1ПС + все 09.06.09_Смета ПИР 56Р Утутского м-р (2)" xfId="3084"/>
    <cellStyle name="_1171-20.2007 ПО Смета № 10_1750609-0234Д  1ПС + все 09.06.09_Смета ПИР 56Р Утутского м-р (2) 2" xfId="3085"/>
    <cellStyle name="_1171-20.2007 ПО Смета № 10_1750609-0234Д  1ПС + все 09.06.09_Смета ПИР 56Р Утутского м-р (2)_124П,184П, 311Р,403Р Приразломное" xfId="3086"/>
    <cellStyle name="_1171-20.2007 ПО Смета № 10_1750609-0234Д  1ПС + все 09.06.09_Смета ПИР 56Р Утутского м-р (2)_Копия Сметы Кусты Приразломного (Последняя смета 16.06.2011)" xfId="3087"/>
    <cellStyle name="_1171-20.2007 ПО Смета № 10_1750609-0234Д  1ПС + все 09.06.09_Смета ПИР 56Р Утутского м-р (2)_КП_Смета (Бросовые работы) (version 2)" xfId="3088"/>
    <cellStyle name="_1171-20.2007 ПО Смета № 10_1750609-0234Д  1ПС + все 09.06.09_Смета ПИР 56Р Утутского м-р (2)_Смета 124П,184П, 311Р,403Р Приразломное коррект 2011-02-16" xfId="3089"/>
    <cellStyle name="_1171-20.2007 ПО Смета № 10_1750609-0234Д  1ПС + все 09.06.09_Смета ПИР 56Р Утутского м-р (2)_Смета 124П184П 311Р403Р Приразломное коррект 2011-02-16 (2)" xfId="3090"/>
    <cellStyle name="_1171-20.2007 ПО Смета № 10_1750609-0234Д  1ПС + все 09.06.09_Смета ПИР 56Р Утутского м-р (2)_Смета 124П184П 311Р403Р Приразломное коррект 2011-03-03 (2)" xfId="3091"/>
    <cellStyle name="_1171-20.2007 ПО Смета № 10_1750609-0234Д  1ПС + все 09.06.09_Смета ПИР 56Р Утутского м-р (2)_Смета скважина № 3106Р Среднебалыкского месторождения (10)" xfId="3092"/>
    <cellStyle name="_1171-20.2007 ПО Смета № 10_1750609-0234Д  1ПС + все 09.06.09_Смета ПИР 56Р Утутского м-р (2)_Сметы №1 1-2 2 " xfId="3093"/>
    <cellStyle name="_1171-20.2007 ПО Смета № 10_1750609-0234Д  1ПС + все 09.06.09_Смета ПИР 56Р Утутского м-р (2)_Сметы №1 1-2 2  (version 3) (version 1)" xfId="3094"/>
    <cellStyle name="_1171-20.2007 ПО Смета № 10_1750609-0234Д  1ПС + все 09.06.09_Смета ПИР 56Р Утутского м-р (2)_Сметы ЦППН-2.Оптимизация схемы подготовки нефти (корректировка)" xfId="3095"/>
    <cellStyle name="_1171-20.2007 ПО Смета № 10_1750609-0234Д  1ПС + все 09.06.09_Смета ПИР 56Р Утутского м-р (2)_Сметы ЦППН-2.Оптимизация схемы подготовки нефти (корректировка) 2" xfId="3096"/>
    <cellStyle name="_1171-20.2007 ПО Смета № 10_1750609-0234Д  1ПС + все 09.06.09_Смета ПИР 56Р Утутского м-р (2)_Сметы ЦППН-2.Оптимизация схемы подготовки нефти (корректировка) 3" xfId="3097"/>
    <cellStyle name="_1171-20.2007 ПО Смета № 10_1750609-0234Д  1ПС + все 09.06.09_Смета ПИР 56Р Утутского м-р (2)_Сметы ЦППН-2.Оптимизация схемы подготовки нефти (корректировка)_403Р Приразломное" xfId="3098"/>
    <cellStyle name="_1171-20.2007 ПО Смета № 10_1750609-0234Д  1ПС + все 09.06.09_Смета ПИР 56Р Утутского м-р (2)_Сметы ЦППН-2.Оптимизация схемы подготовки нефти (корректировка)_Копия Сметы Кусты Приразломного (Последняя смета 16.06.2011)" xfId="3099"/>
    <cellStyle name="_1171-20.2007 ПО Смета № 10_1750609-0234Д  1ПС + все 09.06.09_Смета ПИР 56Р Утутского м-р (2)_Сметы ЦППН-2.Оптимизация схемы подготовки нефти (корректировка)_Сметы №1 1-2 2  (version 3) (version 1)" xfId="3100"/>
    <cellStyle name="_1171-20.2007 ПО Смета № 10_1750609-0234Д  1ПС + все 09.06.09_Смета ПИР 56Р Утутского м-р_Смета 124П,184П, 311Р,403Р Приразломное коррект 2011-02-16" xfId="3101"/>
    <cellStyle name="_1171-20.2007 ПО Смета № 10_1750609-0234Д  1ПС + все 09.06.09_Смета ПИР 56Р Утутского м-р_Смета 124П184П 311Р403Р Приразломное коррект 2011-02-16 (2)" xfId="3102"/>
    <cellStyle name="_1171-20.2007 ПО Смета № 10_1750609-0234Д  1ПС + все 09.06.09_Смета ПИР 56Р Утутского м-р_Смета 124П184П 311Р403Р Приразломное коррект 2011-03-03 (2)" xfId="3103"/>
    <cellStyle name="_1171-20.2007 ПО Смета № 10_1750609-0234Д  1ПС + все 09.06.09_Смета скважина № 3106Р Среднебалыкского месторождения (10)" xfId="3104"/>
    <cellStyle name="_1171-20.2007 ПО Смета № 10_1750609-0234Д  1ПС + все 09.06.09_Сметы №1 1-2 2 " xfId="3105"/>
    <cellStyle name="_1171-20.2007 ПО Смета № 10_1750609-0234Д  1ПС + все 09.06.09_Сметы №1 1-2 2  (version 3) (version 1)" xfId="3106"/>
    <cellStyle name="_1171-20.2007 ПО Смета № 10_1750609-0234Д  1ПС + все 09.06.09_Сметы ЦППН-2.Оптимизация схемы подготовки нефти (корректировка)" xfId="3107"/>
    <cellStyle name="_1171-20.2007 ПО Смета № 10_1750609-0234Д  1ПС + все 09.06.09_Сметы ЦППН-2.Оптимизация схемы подготовки нефти (корректировка) 2" xfId="3108"/>
    <cellStyle name="_1171-20.2007 ПО Смета № 10_1750609-0234Д  1ПС + все 09.06.09_Сметы ЦППН-2.Оптимизация схемы подготовки нефти (корректировка) 3" xfId="3109"/>
    <cellStyle name="_1171-20.2007 ПО Смета № 10_1750609-0234Д  1ПС + все 09.06.09_Сметы ЦППН-2.Оптимизация схемы подготовки нефти (корректировка)_403Р Приразломное" xfId="3110"/>
    <cellStyle name="_1171-20.2007 ПО Смета № 10_1750609-0234Д  1ПС + все 09.06.09_Сметы ЦППН-2.Оптимизация схемы подготовки нефти (корректировка)_Копия Сметы Кусты Приразломного (Последняя смета 16.06.2011)" xfId="3111"/>
    <cellStyle name="_1171-20.2007 ПО Смета № 10_1750609-0234Д  1ПС + все 09.06.09_Сметы ЦППН-2.Оптимизация схемы подготовки нефти (корректировка)_Сметы №1 1-2 2  (version 3) (version 1)" xfId="3112"/>
    <cellStyle name="_1171-20.2007 ПО Смета № 10_1750609-0258Д  1ПС + все сметы  01 07 10" xfId="3113"/>
    <cellStyle name="_1171-20.2007 ПО Смета № 10_1750609-0261Д смета №1 ИИР" xfId="3114"/>
    <cellStyle name="_1171-20.2007 ПО Смета № 10_1750609-0261Д смета №1 ИИР 2" xfId="3115"/>
    <cellStyle name="_1171-20.2007 ПО Смета № 10_1750609-0261Д смета №1 ИИР_124П,184П, 311Р,403Р Приразломное" xfId="3116"/>
    <cellStyle name="_1171-20.2007 ПО Смета № 10_1750609-0261Д смета №1 ИИР_1750610-0072Д011 1 ПС и сметы ГТЭС_Хасырей" xfId="3117"/>
    <cellStyle name="_1171-20.2007 ПО Смета № 10_1750609-0261Д смета №1 ИИР_1750610-0072Д011 1 ПС и сметы ГТЭС_Хасырей_Инжиниринг Чайво на осн. инжиниринга ПО2" xfId="3118"/>
    <cellStyle name="_1171-20.2007 ПО Смета № 10_1750609-0261Д смета №1 ИИР_1750610-0072Д011 1 ПС и сметы ГТЭС_Хасырей_Копия Смета на инжиниринговые услуги (образец) (2)" xfId="3119"/>
    <cellStyle name="_1171-20.2007 ПО Смета № 10_1750609-0261Д смета №1 ИИР_17506100408Д003 1ПС и смета к  д-с №3  ( 01.11.2011) " xfId="3120"/>
    <cellStyle name="_1171-20.2007 ПО Смета № 10_1750609-0261Д смета №1 ИИР_1750611-0007Д смета к доп. согл. №1 " xfId="3121"/>
    <cellStyle name="_1171-20.2007 ПО Смета № 10_1750609-0261Д смета №1 ИИР_1750611-0046Д смета №1 ИИР" xfId="3122"/>
    <cellStyle name="_1171-20.2007 ПО Смета № 10_1750609-0261Д смета №1 ИИР_1750611-0046Д смета №1 ИИР 2" xfId="3123"/>
    <cellStyle name="_1171-20.2007 ПО Смета № 10_1750609-0261Д смета №1 ИИР_1750611-0046Д смета №1 ИИР_2. 2337 график" xfId="3124"/>
    <cellStyle name="_1171-20.2007 ПО Смета № 10_1750609-0261Д смета №1 ИИР_1750611-0046Д смета №1 ИИР_2601 то, что планируем закрывать в январе дополнительно" xfId="3125"/>
    <cellStyle name="_1171-20.2007 ПО Смета № 10_1750609-0261Д смета №1 ИИР_1750611-0046Д смета №1 ИИР_л.2.3._2496_площ._для_оборудования_от_26.01.2012" xfId="3126"/>
    <cellStyle name="_1171-20.2007 ПО Смета № 10_1750609-0261Д смета №1 ИИР_1750611-0046Д смета №1 ИИР_Прил.2.3. 2496 площ. для оборудования от 14.12.2011" xfId="3127"/>
    <cellStyle name="_1171-20.2007 ПО Смета № 10_1750609-0261Д смета №1 ИИР_1750611-0046Д смета №1 ИИР_руба_+_Кусты_АСУ_ТП_АСУ_Э_ПС_ОС_ЗЗ_(4)" xfId="3128"/>
    <cellStyle name="_1171-20.2007 ПО Смета № 10_1750609-0261Д смета №1 ИИР_1750611-0088Д   Сводная 1ПС и  сметы корректир  06 04 2011" xfId="3129"/>
    <cellStyle name="_1171-20.2007 ПО Смета № 10_1750609-0261Д смета №1 ИИР_1750611-0088Д   Сводная 1ПС и  сметы корректир  06 04 2011 2" xfId="3130"/>
    <cellStyle name="_1171-20.2007 ПО Смета № 10_1750609-0261Д смета №1 ИИР_1750611-0088Д   Сводная 1ПС и  сметы корректир  06 04 2011_2. 2337 график" xfId="3131"/>
    <cellStyle name="_1171-20.2007 ПО Смета № 10_1750609-0261Д смета №1 ИИР_1750611-0088Д   Сводная 1ПС и  сметы корректир  06 04 2011_2601 то, что планируем закрывать в январе дополнительно" xfId="3132"/>
    <cellStyle name="_1171-20.2007 ПО Смета № 10_1750609-0261Д смета №1 ИИР_1750611-0088Д   Сводная 1ПС и  сметы корректир  06 04 2011_л.2.3._2496_площ._для_оборудования_от_26.01.2012" xfId="3133"/>
    <cellStyle name="_1171-20.2007 ПО Смета № 10_1750609-0261Д смета №1 ИИР_1750611-0088Д   Сводная 1ПС и  сметы корректир  06 04 2011_Прил.2.3. 2496 площ. для оборудования от 14.12.2011" xfId="3134"/>
    <cellStyle name="_1171-20.2007 ПО Смета № 10_1750609-0261Д смета №1 ИИР_1750611-0088Д   Сводная 1ПС и  сметы корректир  06 04 2011_руба_+_Кусты_АСУ_ТП_АСУ_Э_ПС_ОС_ЗЗ_(4)" xfId="3135"/>
    <cellStyle name="_1171-20.2007 ПО Смета № 10_1750609-0261Д смета №1 ИИР_1750611-0186Д 1ПС  к доп. согл. № 1  " xfId="3136"/>
    <cellStyle name="_1171-20.2007 ПО Смета № 10_1750609-0261Д смета №1 ИИР_1750611-0186Д 1ПС  к доп. соглашению № 1  " xfId="3137"/>
    <cellStyle name="_1171-20.2007 ПО Смета № 10_1750609-0261Д смета №1 ИИР_2024Р Правдинского" xfId="3138"/>
    <cellStyle name="_1171-20.2007 ПО Смета № 10_1750609-0261Д смета №1 ИИР_2572 Факел на ЮТМ АСУ ТП ПС ОС СОТ СС ЗЗ шкафы АСУ ТП" xfId="3139"/>
    <cellStyle name="_1171-20.2007 ПО Смета № 10_1750609-0261Д смета №1 ИИР_2601 то, что планируем закрывать в январе дополнительно" xfId="3140"/>
    <cellStyle name="_1171-20.2007 ПО Смета № 10_1750609-0261Д смета №1 ИИР_27р Салымского" xfId="3141"/>
    <cellStyle name="_1171-20.2007 ПО Смета № 10_1750609-0261Д смета №1 ИИР_3 ИЭИ (2)" xfId="3142"/>
    <cellStyle name="_1171-20.2007 ПО Смета № 10_1750609-0261Д смета №1 ИИР_522_1" xfId="3143"/>
    <cellStyle name="_1171-20.2007 ПО Смета № 10_1750609-0261Д смета №1 ИИР_522_1_1" xfId="3144"/>
    <cellStyle name="_1171-20.2007 ПО Смета № 10_1750609-0261Д смета №1 ИИР_522_1_Смета 124П,184П, 311Р,403Р Приразломное коррект 2011-02-16" xfId="3145"/>
    <cellStyle name="_1171-20.2007 ПО Смета № 10_1750609-0261Д смета №1 ИИР_522_1_Смета 124П184П 311Р403Р Приразломное коррект 2011-02-16 (2)" xfId="3146"/>
    <cellStyle name="_1171-20.2007 ПО Смета № 10_1750609-0261Д смета №1 ИИР_522_1_Смета 124П184П 311Р403Р Приразломное коррект 2011-03-03 (2)" xfId="3147"/>
    <cellStyle name="_1171-20.2007 ПО Смета № 10_1750609-0261Д смета №1 ИИР_524_1" xfId="3148"/>
    <cellStyle name="_1171-20.2007 ПО Смета № 10_1750609-0261Д смета №1 ИИР_Геострой(1).Хасырей-компрессорная.откор  24 03 10" xfId="3149"/>
    <cellStyle name="_1171-20.2007 ПО Смета № 10_1750609-0261Д смета №1 ИИР_Геострой(1).Хасырей-компрессорная.откор  24 03 10_Инжиниринг Чайво на осн. инжиниринга ПО2" xfId="3150"/>
    <cellStyle name="_1171-20.2007 ПО Смета № 10_1750609-0261Д смета №1 ИИР_Геострой(1).Хасырей-компрессорная.откор  24 03 10_Копия Смета на инжиниринговые услуги (образец) (2)" xfId="3151"/>
    <cellStyle name="_1171-20.2007 ПО Смета № 10_1750609-0261Д смета №1 ИИР_Инжиниринг Чайво на осн. инжиниринга ПО2" xfId="3152"/>
    <cellStyle name="_1171-20.2007 ПО Смета № 10_1750609-0261Д смета №1 ИИР_Копия смета на 115" xfId="3153"/>
    <cellStyle name="_1171-20.2007 ПО Смета № 10_1750609-0261Д смета №1 ИИР_Копия Смета на инжиниринговые услуги (образец) (2)" xfId="3154"/>
    <cellStyle name="_1171-20.2007 ПО Смета № 10_1750609-0261Д смета №1 ИИР_Копия Сметы Кусты Приразломного (Последняя смета 16.06.2011)" xfId="3155"/>
    <cellStyle name="_1171-20.2007 ПО Смета № 10_1750609-0261Д смета №1 ИИР_Корректировка ППА ЦПС (средний верхний уровень сети)" xfId="3156"/>
    <cellStyle name="_1171-20.2007 ПО Смета № 10_1750609-0261Д смета №1 ИИР_КП_Смета (Бросовые работы) (version 2)" xfId="3157"/>
    <cellStyle name="_1171-20.2007 ПО Смета № 10_1750609-0261Д смета №1 ИИР_объемы гидро Карсовайское" xfId="3158"/>
    <cellStyle name="_1171-20.2007 ПО Смета № 10_1750609-0261Д смета №1 ИИР_объемы гидро Карсовайское_Инжиниринг Чайво на осн. инжиниринга ПО2" xfId="3159"/>
    <cellStyle name="_1171-20.2007 ПО Смета № 10_1750609-0261Д смета №1 ИИР_объемы гидро Карсовайское_Копия Смета на инжиниринговые услуги (образец) (2)" xfId="3160"/>
    <cellStyle name="_1171-20.2007 ПО Смета № 10_1750609-0261Д смета №1 ИИР_Прил 2 2_4  1982 17 3 УПТГ 1982 17 3 07 02 2012_ " xfId="3161"/>
    <cellStyle name="_1171-20.2007 ПО Смета № 10_1750609-0261Д смета №1 ИИР_Сводная с прилож. 1750610-0360Д (приложение №5)" xfId="3162"/>
    <cellStyle name="_1171-20.2007 ПО Смета № 10_1750609-0261Д смета №1 ИИР_Смета 124П,184П, 311Р,403Р Приразломное коррект 2011-02-16" xfId="3163"/>
    <cellStyle name="_1171-20.2007 ПО Смета № 10_1750609-0261Д смета №1 ИИР_Смета 124П184П 311Р403Р Приразломное коррект 2011-02-16 (2)" xfId="3164"/>
    <cellStyle name="_1171-20.2007 ПО Смета № 10_1750609-0261Д смета №1 ИИР_Смета 124П184П 311Р403Р Приразломное коррект 2011-03-03 (2)" xfId="3165"/>
    <cellStyle name="_1171-20.2007 ПО Смета № 10_1750609-0261Д смета №1 ИИР_Смета 2024Р ПравдинскогоПроверка" xfId="3166"/>
    <cellStyle name="_1171-20.2007 ПО Смета № 10_1750609-0261Д смета №1 ИИР_Смета 2024Р ПравдинскогоПроверка_Смета 124П,184П, 311Р,403Р Приразломное коррект 2011-02-16" xfId="3167"/>
    <cellStyle name="_1171-20.2007 ПО Смета № 10_1750609-0261Д смета №1 ИИР_Смета 2024Р ПравдинскогоПроверка_Смета 124П184П 311Р403Р Приразломное коррект 2011-02-16 (2)" xfId="3168"/>
    <cellStyle name="_1171-20.2007 ПО Смета № 10_1750609-0261Д смета №1 ИИР_Смета 2024Р ПравдинскогоПроверка_Смета 124П184П 311Р403Р Приразломное коррект 2011-03-03 (2)" xfId="3169"/>
    <cellStyle name="_1171-20.2007 ПО Смета № 10_1750609-0261Д смета №1 ИИР_Смета 2024Р ПравдинскогоПроверка2211.10" xfId="3170"/>
    <cellStyle name="_1171-20.2007 ПО Смета № 10_1750609-0261Д смета №1 ИИР_Смета 2024Р ПравдинскогоПроверка2211.10_Р № 3106Р Среднебалыкского месторождения(Замечания к ИИ) (2)" xfId="3171"/>
    <cellStyle name="_1171-20.2007 ПО Смета № 10_1750609-0261Д смета №1 ИИР_Смета 2024Р ПравдинскогоПроверка2211.10_Р № 3106Р Среднебалыкского месторождения(Замечания к ИИ) (2)_Смета скважина № 3106Р Среднебалыкского месторождения (10)" xfId="3172"/>
    <cellStyle name="_1171-20.2007 ПО Смета № 10_1750609-0261Д смета №1 ИИР_Смета 2024Р ПравдинскогоПроверка2211.10_Смета скважина № 3106Р Среднебалыкского месторождения (10)" xfId="3173"/>
    <cellStyle name="_1171-20.2007 ПО Смета № 10_1750609-0261Д смета №1 ИИР_Смета -образец  на инжиниринговые услуги (09.11.11)" xfId="3174"/>
    <cellStyle name="_1171-20.2007 ПО Смета № 10_1750609-0261Д смета №1 ИИР_Смета ПИР 56Р Утутского м-р" xfId="3175"/>
    <cellStyle name="_1171-20.2007 ПО Смета № 10_1750609-0261Д смета №1 ИИР_Смета ПИР 56Р Утутского м-р (2)" xfId="3176"/>
    <cellStyle name="_1171-20.2007 ПО Смета № 10_1750609-0261Д смета №1 ИИР_Смета ПИР 56Р Утутского м-р (2) 2" xfId="3177"/>
    <cellStyle name="_1171-20.2007 ПО Смета № 10_1750609-0261Д смета №1 ИИР_Смета ПИР 56Р Утутского м-р (2)_124П,184П, 311Р,403Р Приразломное" xfId="3178"/>
    <cellStyle name="_1171-20.2007 ПО Смета № 10_1750609-0261Д смета №1 ИИР_Смета ПИР 56Р Утутского м-р (2)_Копия Сметы Кусты Приразломного (Последняя смета 16.06.2011)" xfId="3179"/>
    <cellStyle name="_1171-20.2007 ПО Смета № 10_1750609-0261Д смета №1 ИИР_Смета ПИР 56Р Утутского м-р (2)_КП_Смета (Бросовые работы) (version 2)" xfId="3180"/>
    <cellStyle name="_1171-20.2007 ПО Смета № 10_1750609-0261Д смета №1 ИИР_Смета ПИР 56Р Утутского м-р (2)_Смета 124П,184П, 311Р,403Р Приразломное коррект 2011-02-16" xfId="3181"/>
    <cellStyle name="_1171-20.2007 ПО Смета № 10_1750609-0261Д смета №1 ИИР_Смета ПИР 56Р Утутского м-р (2)_Смета 124П184П 311Р403Р Приразломное коррект 2011-02-16 (2)" xfId="3182"/>
    <cellStyle name="_1171-20.2007 ПО Смета № 10_1750609-0261Д смета №1 ИИР_Смета ПИР 56Р Утутского м-р (2)_Смета 124П184П 311Р403Р Приразломное коррект 2011-03-03 (2)" xfId="3183"/>
    <cellStyle name="_1171-20.2007 ПО Смета № 10_1750609-0261Д смета №1 ИИР_Смета ПИР 56Р Утутского м-р (2)_Смета скважина № 3106Р Среднебалыкского месторождения (10)" xfId="3184"/>
    <cellStyle name="_1171-20.2007 ПО Смета № 10_1750609-0261Д смета №1 ИИР_Смета ПИР 56Р Утутского м-р (2)_Сметы №1 1-2 2  (version 3) (version 1)" xfId="3185"/>
    <cellStyle name="_1171-20.2007 ПО Смета № 10_1750609-0261Д смета №1 ИИР_Смета ПИР 56Р Утутского м-р (2)_Сметы ЦППН-2.Оптимизация схемы подготовки нефти (корректировка)" xfId="3186"/>
    <cellStyle name="_1171-20.2007 ПО Смета № 10_1750609-0261Д смета №1 ИИР_Смета ПИР 56Р Утутского м-р (2)_Сметы ЦППН-2.Оптимизация схемы подготовки нефти (корректировка) 2" xfId="3187"/>
    <cellStyle name="_1171-20.2007 ПО Смета № 10_1750609-0261Д смета №1 ИИР_Смета ПИР 56Р Утутского м-р (2)_Сметы ЦППН-2.Оптимизация схемы подготовки нефти (корректировка) 3" xfId="3188"/>
    <cellStyle name="_1171-20.2007 ПО Смета № 10_1750609-0261Д смета №1 ИИР_Смета ПИР 56Р Утутского м-р (2)_Сметы ЦППН-2.Оптимизация схемы подготовки нефти (корректировка)_403Р Приразломное" xfId="3189"/>
    <cellStyle name="_1171-20.2007 ПО Смета № 10_1750609-0261Д смета №1 ИИР_Смета ПИР 56Р Утутского м-р (2)_Сметы ЦППН-2.Оптимизация схемы подготовки нефти (корректировка)_Копия Сметы Кусты Приразломного (Последняя смета 16.06.2011)" xfId="3190"/>
    <cellStyle name="_1171-20.2007 ПО Смета № 10_1750609-0261Д смета №1 ИИР_Смета ПИР 56Р Утутского м-р (2)_Сметы ЦППН-2.Оптимизация схемы подготовки нефти (корректировка)_Сметы №1 1-2 2  (version 3) (version 1)" xfId="3191"/>
    <cellStyle name="_1171-20.2007 ПО Смета № 10_1750609-0261Д смета №1 ИИР_Смета ПИР 56Р Утутского м-р_Смета 124П,184П, 311Р,403Р Приразломное коррект 2011-02-16" xfId="3192"/>
    <cellStyle name="_1171-20.2007 ПО Смета № 10_1750609-0261Д смета №1 ИИР_Смета ПИР 56Р Утутского м-р_Смета 124П184П 311Р403Р Приразломное коррект 2011-02-16 (2)" xfId="3193"/>
    <cellStyle name="_1171-20.2007 ПО Смета № 10_1750609-0261Д смета №1 ИИР_Смета ПИР 56Р Утутского м-р_Смета 124П184П 311Р403Р Приразломное коррект 2011-03-03 (2)" xfId="3194"/>
    <cellStyle name="_1171-20.2007 ПО Смета № 10_1750609-0261Д смета №1 ИИР_Смета скважина № 3106Р Среднебалыкского месторождения (10)" xfId="3195"/>
    <cellStyle name="_1171-20.2007 ПО Смета № 10_1750609-0261Д смета №1 ИИР_Сметы №1 1-2 2  (version 3) (version 1)" xfId="3196"/>
    <cellStyle name="_1171-20.2007 ПО Смета № 10_1750609-0261Д смета №1 ИИР_Сметы ЦППН-2.Оптимизация схемы подготовки нефти (корректировка)" xfId="3197"/>
    <cellStyle name="_1171-20.2007 ПО Смета № 10_1750609-0261Д смета №1 ИИР_Сметы ЦППН-2.Оптимизация схемы подготовки нефти (корректировка) 2" xfId="3198"/>
    <cellStyle name="_1171-20.2007 ПО Смета № 10_1750609-0261Д смета №1 ИИР_Сметы ЦППН-2.Оптимизация схемы подготовки нефти (корректировка) 3" xfId="3199"/>
    <cellStyle name="_1171-20.2007 ПО Смета № 10_1750609-0261Д смета №1 ИИР_Сметы ЦППН-2.Оптимизация схемы подготовки нефти (корректировка)_403Р Приразломное" xfId="3200"/>
    <cellStyle name="_1171-20.2007 ПО Смета № 10_1750609-0261Д смета №1 ИИР_Сметы ЦППН-2.Оптимизация схемы подготовки нефти (корректировка)_Копия Сметы Кусты Приразломного (Последняя смета 16.06.2011)" xfId="3201"/>
    <cellStyle name="_1171-20.2007 ПО Смета № 10_1750609-0261Д смета №1 ИИР_Сметы ЦППН-2.Оптимизация схемы подготовки нефти (корректировка)_Сметы №1 1-2 2  (version 3) (version 1)" xfId="3202"/>
    <cellStyle name="_1171-20.2007 ПО Смета № 10_1750609-0262Д смета №1 ИИР" xfId="3203"/>
    <cellStyle name="_1171-20.2007 ПО Смета № 10_1750609-0262Д смета №1 ИИР 2" xfId="3204"/>
    <cellStyle name="_1171-20.2007 ПО Смета № 10_1750609-0262Д смета №1 ИИР_124П,184П, 311Р,403Р Приразломное" xfId="3205"/>
    <cellStyle name="_1171-20.2007 ПО Смета № 10_1750609-0262Д смета №1 ИИР_1750610-0072Д011 1 ПС и сметы ГТЭС_Хасырей" xfId="3206"/>
    <cellStyle name="_1171-20.2007 ПО Смета № 10_1750609-0262Д смета №1 ИИР_1750610-0072Д011 1 ПС и сметы ГТЭС_Хасырей_Инжиниринг Чайво на осн. инжиниринга ПО2" xfId="3207"/>
    <cellStyle name="_1171-20.2007 ПО Смета № 10_1750609-0262Д смета №1 ИИР_1750610-0072Д011 1 ПС и сметы ГТЭС_Хасырей_Копия Смета на инжиниринговые услуги (образец) (2)" xfId="3208"/>
    <cellStyle name="_1171-20.2007 ПО Смета № 10_1750609-0262Д смета №1 ИИР_17506100408Д003 1ПС и смета к  д-с №3  ( 01.11.2011) " xfId="3209"/>
    <cellStyle name="_1171-20.2007 ПО Смета № 10_1750609-0262Д смета №1 ИИР_1750611-0007Д смета к доп. согл. №1 " xfId="3210"/>
    <cellStyle name="_1171-20.2007 ПО Смета № 10_1750609-0262Д смета №1 ИИР_1750611-0046Д смета №1 ИИР" xfId="3211"/>
    <cellStyle name="_1171-20.2007 ПО Смета № 10_1750609-0262Д смета №1 ИИР_1750611-0046Д смета №1 ИИР 2" xfId="3212"/>
    <cellStyle name="_1171-20.2007 ПО Смета № 10_1750609-0262Д смета №1 ИИР_1750611-0046Д смета №1 ИИР_2. 2337 график" xfId="3213"/>
    <cellStyle name="_1171-20.2007 ПО Смета № 10_1750609-0262Д смета №1 ИИР_1750611-0046Д смета №1 ИИР_2601 то, что планируем закрывать в январе дополнительно" xfId="3214"/>
    <cellStyle name="_1171-20.2007 ПО Смета № 10_1750609-0262Д смета №1 ИИР_1750611-0046Д смета №1 ИИР_л.2.3._2496_площ._для_оборудования_от_26.01.2012" xfId="3215"/>
    <cellStyle name="_1171-20.2007 ПО Смета № 10_1750609-0262Д смета №1 ИИР_1750611-0046Д смета №1 ИИР_Прил.2.3. 2496 площ. для оборудования от 14.12.2011" xfId="3216"/>
    <cellStyle name="_1171-20.2007 ПО Смета № 10_1750609-0262Д смета №1 ИИР_1750611-0046Д смета №1 ИИР_руба_+_Кусты_АСУ_ТП_АСУ_Э_ПС_ОС_ЗЗ_(4)" xfId="3217"/>
    <cellStyle name="_1171-20.2007 ПО Смета № 10_1750609-0262Д смета №1 ИИР_1750611-0088Д   Сводная 1ПС и  сметы корректир  06 04 2011" xfId="3218"/>
    <cellStyle name="_1171-20.2007 ПО Смета № 10_1750609-0262Д смета №1 ИИР_1750611-0088Д   Сводная 1ПС и  сметы корректир  06 04 2011 2" xfId="3219"/>
    <cellStyle name="_1171-20.2007 ПО Смета № 10_1750609-0262Д смета №1 ИИР_1750611-0088Д   Сводная 1ПС и  сметы корректир  06 04 2011_2. 2337 график" xfId="3220"/>
    <cellStyle name="_1171-20.2007 ПО Смета № 10_1750609-0262Д смета №1 ИИР_1750611-0088Д   Сводная 1ПС и  сметы корректир  06 04 2011_2601 то, что планируем закрывать в январе дополнительно" xfId="3221"/>
    <cellStyle name="_1171-20.2007 ПО Смета № 10_1750609-0262Д смета №1 ИИР_1750611-0088Д   Сводная 1ПС и  сметы корректир  06 04 2011_л.2.3._2496_площ._для_оборудования_от_26.01.2012" xfId="3222"/>
    <cellStyle name="_1171-20.2007 ПО Смета № 10_1750609-0262Д смета №1 ИИР_1750611-0088Д   Сводная 1ПС и  сметы корректир  06 04 2011_Прил.2.3. 2496 площ. для оборудования от 14.12.2011" xfId="3223"/>
    <cellStyle name="_1171-20.2007 ПО Смета № 10_1750609-0262Д смета №1 ИИР_1750611-0088Д   Сводная 1ПС и  сметы корректир  06 04 2011_руба_+_Кусты_АСУ_ТП_АСУ_Э_ПС_ОС_ЗЗ_(4)" xfId="3224"/>
    <cellStyle name="_1171-20.2007 ПО Смета № 10_1750609-0262Д смета №1 ИИР_1750611-0186Д 1ПС  к доп. согл. № 1  " xfId="3225"/>
    <cellStyle name="_1171-20.2007 ПО Смета № 10_1750609-0262Д смета №1 ИИР_1750611-0186Д 1ПС  к доп. соглашению № 1  " xfId="3226"/>
    <cellStyle name="_1171-20.2007 ПО Смета № 10_1750609-0262Д смета №1 ИИР_2024Р Правдинского" xfId="3227"/>
    <cellStyle name="_1171-20.2007 ПО Смета № 10_1750609-0262Д смета №1 ИИР_2572 Факел на ЮТМ АСУ ТП ПС ОС СОТ СС ЗЗ шкафы АСУ ТП" xfId="3228"/>
    <cellStyle name="_1171-20.2007 ПО Смета № 10_1750609-0262Д смета №1 ИИР_2601 то, что планируем закрывать в январе дополнительно" xfId="3229"/>
    <cellStyle name="_1171-20.2007 ПО Смета № 10_1750609-0262Д смета №1 ИИР_27р Салымского" xfId="3230"/>
    <cellStyle name="_1171-20.2007 ПО Смета № 10_1750609-0262Д смета №1 ИИР_3 ИЭИ (2)" xfId="3231"/>
    <cellStyle name="_1171-20.2007 ПО Смета № 10_1750609-0262Д смета №1 ИИР_522_1" xfId="3232"/>
    <cellStyle name="_1171-20.2007 ПО Смета № 10_1750609-0262Д смета №1 ИИР_522_1_1" xfId="3233"/>
    <cellStyle name="_1171-20.2007 ПО Смета № 10_1750609-0262Д смета №1 ИИР_522_1_Смета 124П,184П, 311Р,403Р Приразломное коррект 2011-02-16" xfId="3234"/>
    <cellStyle name="_1171-20.2007 ПО Смета № 10_1750609-0262Д смета №1 ИИР_522_1_Смета 124П184П 311Р403Р Приразломное коррект 2011-02-16 (2)" xfId="3235"/>
    <cellStyle name="_1171-20.2007 ПО Смета № 10_1750609-0262Д смета №1 ИИР_522_1_Смета 124П184П 311Р403Р Приразломное коррект 2011-03-03 (2)" xfId="3236"/>
    <cellStyle name="_1171-20.2007 ПО Смета № 10_1750609-0262Д смета №1 ИИР_524_1" xfId="3237"/>
    <cellStyle name="_1171-20.2007 ПО Смета № 10_1750609-0262Д смета №1 ИИР_Геострой(1).Хасырей-компрессорная.откор  24 03 10" xfId="3238"/>
    <cellStyle name="_1171-20.2007 ПО Смета № 10_1750609-0262Д смета №1 ИИР_Геострой(1).Хасырей-компрессорная.откор  24 03 10_Инжиниринг Чайво на осн. инжиниринга ПО2" xfId="3239"/>
    <cellStyle name="_1171-20.2007 ПО Смета № 10_1750609-0262Д смета №1 ИИР_Геострой(1).Хасырей-компрессорная.откор  24 03 10_Копия Смета на инжиниринговые услуги (образец) (2)" xfId="3240"/>
    <cellStyle name="_1171-20.2007 ПО Смета № 10_1750609-0262Д смета №1 ИИР_Инжиниринг Чайво на осн. инжиниринга ПО2" xfId="3241"/>
    <cellStyle name="_1171-20.2007 ПО Смета № 10_1750609-0262Д смета №1 ИИР_Копия смета на 115" xfId="3242"/>
    <cellStyle name="_1171-20.2007 ПО Смета № 10_1750609-0262Д смета №1 ИИР_Копия Смета на инжиниринговые услуги (образец) (2)" xfId="3243"/>
    <cellStyle name="_1171-20.2007 ПО Смета № 10_1750609-0262Д смета №1 ИИР_Копия Сметы Кусты Приразломного (Последняя смета 16.06.2011)" xfId="3244"/>
    <cellStyle name="_1171-20.2007 ПО Смета № 10_1750609-0262Д смета №1 ИИР_Корректировка ППА ЦПС (средний верхний уровень сети)" xfId="3245"/>
    <cellStyle name="_1171-20.2007 ПО Смета № 10_1750609-0262Д смета №1 ИИР_КП_Смета (Бросовые работы) (version 2)" xfId="3246"/>
    <cellStyle name="_1171-20.2007 ПО Смета № 10_1750609-0262Д смета №1 ИИР_объемы гидро Карсовайское" xfId="3247"/>
    <cellStyle name="_1171-20.2007 ПО Смета № 10_1750609-0262Д смета №1 ИИР_объемы гидро Карсовайское_Инжиниринг Чайво на осн. инжиниринга ПО2" xfId="3248"/>
    <cellStyle name="_1171-20.2007 ПО Смета № 10_1750609-0262Д смета №1 ИИР_объемы гидро Карсовайское_Копия Смета на инжиниринговые услуги (образец) (2)" xfId="3249"/>
    <cellStyle name="_1171-20.2007 ПО Смета № 10_1750609-0262Д смета №1 ИИР_Прил 2 2_4  1982 17 3 УПТГ 1982 17 3 07 02 2012_ " xfId="3250"/>
    <cellStyle name="_1171-20.2007 ПО Смета № 10_1750609-0262Д смета №1 ИИР_Сводная с прилож. 1750610-0360Д (приложение №5)" xfId="3251"/>
    <cellStyle name="_1171-20.2007 ПО Смета № 10_1750609-0262Д смета №1 ИИР_Смета 124П,184П, 311Р,403Р Приразломное коррект 2011-02-16" xfId="3252"/>
    <cellStyle name="_1171-20.2007 ПО Смета № 10_1750609-0262Д смета №1 ИИР_Смета 124П184П 311Р403Р Приразломное коррект 2011-02-16 (2)" xfId="3253"/>
    <cellStyle name="_1171-20.2007 ПО Смета № 10_1750609-0262Д смета №1 ИИР_Смета 124П184П 311Р403Р Приразломное коррект 2011-03-03 (2)" xfId="3254"/>
    <cellStyle name="_1171-20.2007 ПО Смета № 10_1750609-0262Д смета №1 ИИР_Смета 2024Р ПравдинскогоПроверка" xfId="3255"/>
    <cellStyle name="_1171-20.2007 ПО Смета № 10_1750609-0262Д смета №1 ИИР_Смета 2024Р ПравдинскогоПроверка_Смета 124П,184П, 311Р,403Р Приразломное коррект 2011-02-16" xfId="3256"/>
    <cellStyle name="_1171-20.2007 ПО Смета № 10_1750609-0262Д смета №1 ИИР_Смета 2024Р ПравдинскогоПроверка_Смета 124П184П 311Р403Р Приразломное коррект 2011-02-16 (2)" xfId="3257"/>
    <cellStyle name="_1171-20.2007 ПО Смета № 10_1750609-0262Д смета №1 ИИР_Смета 2024Р ПравдинскогоПроверка_Смета 124П184П 311Р403Р Приразломное коррект 2011-03-03 (2)" xfId="3258"/>
    <cellStyle name="_1171-20.2007 ПО Смета № 10_1750609-0262Д смета №1 ИИР_Смета 2024Р ПравдинскогоПроверка2211.10" xfId="3259"/>
    <cellStyle name="_1171-20.2007 ПО Смета № 10_1750609-0262Д смета №1 ИИР_Смета 2024Р ПравдинскогоПроверка2211.10_Р № 3106Р Среднебалыкского месторождения(Замечания к ИИ) (2)" xfId="3260"/>
    <cellStyle name="_1171-20.2007 ПО Смета № 10_1750609-0262Д смета №1 ИИР_Смета 2024Р ПравдинскогоПроверка2211.10_Р № 3106Р Среднебалыкского месторождения(Замечания к ИИ) (2)_Смета скважина № 3106Р Среднебалыкского месторождения (10)" xfId="3261"/>
    <cellStyle name="_1171-20.2007 ПО Смета № 10_1750609-0262Д смета №1 ИИР_Смета 2024Р ПравдинскогоПроверка2211.10_Смета скважина № 3106Р Среднебалыкского месторождения (10)" xfId="3262"/>
    <cellStyle name="_1171-20.2007 ПО Смета № 10_1750609-0262Д смета №1 ИИР_Смета -образец  на инжиниринговые услуги (09.11.11)" xfId="3263"/>
    <cellStyle name="_1171-20.2007 ПО Смета № 10_1750609-0262Д смета №1 ИИР_Смета ПИР 56Р Утутского м-р" xfId="3264"/>
    <cellStyle name="_1171-20.2007 ПО Смета № 10_1750609-0262Д смета №1 ИИР_Смета ПИР 56Р Утутского м-р (2)" xfId="3265"/>
    <cellStyle name="_1171-20.2007 ПО Смета № 10_1750609-0262Д смета №1 ИИР_Смета ПИР 56Р Утутского м-р (2) 2" xfId="3266"/>
    <cellStyle name="_1171-20.2007 ПО Смета № 10_1750609-0262Д смета №1 ИИР_Смета ПИР 56Р Утутского м-р (2)_124П,184П, 311Р,403Р Приразломное" xfId="3267"/>
    <cellStyle name="_1171-20.2007 ПО Смета № 10_1750609-0262Д смета №1 ИИР_Смета ПИР 56Р Утутского м-р (2)_Копия Сметы Кусты Приразломного (Последняя смета 16.06.2011)" xfId="3268"/>
    <cellStyle name="_1171-20.2007 ПО Смета № 10_1750609-0262Д смета №1 ИИР_Смета ПИР 56Р Утутского м-р (2)_КП_Смета (Бросовые работы) (version 2)" xfId="3269"/>
    <cellStyle name="_1171-20.2007 ПО Смета № 10_1750609-0262Д смета №1 ИИР_Смета ПИР 56Р Утутского м-р (2)_Смета 124П,184П, 311Р,403Р Приразломное коррект 2011-02-16" xfId="3270"/>
    <cellStyle name="_1171-20.2007 ПО Смета № 10_1750609-0262Д смета №1 ИИР_Смета ПИР 56Р Утутского м-р (2)_Смета 124П184П 311Р403Р Приразломное коррект 2011-02-16 (2)" xfId="3271"/>
    <cellStyle name="_1171-20.2007 ПО Смета № 10_1750609-0262Д смета №1 ИИР_Смета ПИР 56Р Утутского м-р (2)_Смета 124П184П 311Р403Р Приразломное коррект 2011-03-03 (2)" xfId="3272"/>
    <cellStyle name="_1171-20.2007 ПО Смета № 10_1750609-0262Д смета №1 ИИР_Смета ПИР 56Р Утутского м-р (2)_Смета скважина № 3106Р Среднебалыкского месторождения (10)" xfId="3273"/>
    <cellStyle name="_1171-20.2007 ПО Смета № 10_1750609-0262Д смета №1 ИИР_Смета ПИР 56Р Утутского м-р (2)_Сметы №1 1-2 2  (version 3) (version 1)" xfId="3274"/>
    <cellStyle name="_1171-20.2007 ПО Смета № 10_1750609-0262Д смета №1 ИИР_Смета ПИР 56Р Утутского м-р (2)_Сметы ЦППН-2.Оптимизация схемы подготовки нефти (корректировка)" xfId="3275"/>
    <cellStyle name="_1171-20.2007 ПО Смета № 10_1750609-0262Д смета №1 ИИР_Смета ПИР 56Р Утутского м-р (2)_Сметы ЦППН-2.Оптимизация схемы подготовки нефти (корректировка) 2" xfId="3276"/>
    <cellStyle name="_1171-20.2007 ПО Смета № 10_1750609-0262Д смета №1 ИИР_Смета ПИР 56Р Утутского м-р (2)_Сметы ЦППН-2.Оптимизация схемы подготовки нефти (корректировка) 3" xfId="3277"/>
    <cellStyle name="_1171-20.2007 ПО Смета № 10_1750609-0262Д смета №1 ИИР_Смета ПИР 56Р Утутского м-р (2)_Сметы ЦППН-2.Оптимизация схемы подготовки нефти (корректировка)_403Р Приразломное" xfId="3278"/>
    <cellStyle name="_1171-20.2007 ПО Смета № 10_1750609-0262Д смета №1 ИИР_Смета ПИР 56Р Утутского м-р (2)_Сметы ЦППН-2.Оптимизация схемы подготовки нефти (корректировка)_Копия Сметы Кусты Приразломного (Последняя смета 16.06.2011)" xfId="3279"/>
    <cellStyle name="_1171-20.2007 ПО Смета № 10_1750609-0262Д смета №1 ИИР_Смета ПИР 56Р Утутского м-р (2)_Сметы ЦППН-2.Оптимизация схемы подготовки нефти (корректировка)_Сметы №1 1-2 2  (version 3) (version 1)" xfId="3280"/>
    <cellStyle name="_1171-20.2007 ПО Смета № 10_1750609-0262Д смета №1 ИИР_Смета ПИР 56Р Утутского м-р_Смета 124П,184П, 311Р,403Р Приразломное коррект 2011-02-16" xfId="3281"/>
    <cellStyle name="_1171-20.2007 ПО Смета № 10_1750609-0262Д смета №1 ИИР_Смета ПИР 56Р Утутского м-р_Смета 124П184П 311Р403Р Приразломное коррект 2011-02-16 (2)" xfId="3282"/>
    <cellStyle name="_1171-20.2007 ПО Смета № 10_1750609-0262Д смета №1 ИИР_Смета ПИР 56Р Утутского м-р_Смета 124П184П 311Р403Р Приразломное коррект 2011-03-03 (2)" xfId="3283"/>
    <cellStyle name="_1171-20.2007 ПО Смета № 10_1750609-0262Д смета №1 ИИР_Смета скважина № 3106Р Среднебалыкского месторождения (10)" xfId="3284"/>
    <cellStyle name="_1171-20.2007 ПО Смета № 10_1750609-0262Д смета №1 ИИР_Сметы №1 1-2 2  (version 3) (version 1)" xfId="3285"/>
    <cellStyle name="_1171-20.2007 ПО Смета № 10_1750609-0262Д смета №1 ИИР_Сметы ЦППН-2.Оптимизация схемы подготовки нефти (корректировка)" xfId="3286"/>
    <cellStyle name="_1171-20.2007 ПО Смета № 10_1750609-0262Д смета №1 ИИР_Сметы ЦППН-2.Оптимизация схемы подготовки нефти (корректировка) 2" xfId="3287"/>
    <cellStyle name="_1171-20.2007 ПО Смета № 10_1750609-0262Д смета №1 ИИР_Сметы ЦППН-2.Оптимизация схемы подготовки нефти (корректировка) 3" xfId="3288"/>
    <cellStyle name="_1171-20.2007 ПО Смета № 10_1750609-0262Д смета №1 ИИР_Сметы ЦППН-2.Оптимизация схемы подготовки нефти (корректировка)_403Р Приразломное" xfId="3289"/>
    <cellStyle name="_1171-20.2007 ПО Смета № 10_1750609-0262Д смета №1 ИИР_Сметы ЦППН-2.Оптимизация схемы подготовки нефти (корректировка)_Копия Сметы Кусты Приразломного (Последняя смета 16.06.2011)" xfId="3290"/>
    <cellStyle name="_1171-20.2007 ПО Смета № 10_1750609-0262Д смета №1 ИИР_Сметы ЦППН-2.Оптимизация схемы подготовки нефти (корректировка)_Сметы №1 1-2 2  (version 3) (version 1)" xfId="3291"/>
    <cellStyle name="_1171-20.2007 ПО Смета № 10_1750609-0268Д   смета № 39 (инжиниринг.)" xfId="3292"/>
    <cellStyle name="_1171-20.2007 ПО Смета № 10_1750609-0268Д   смета № 39 (инжиниринг.) 2" xfId="3293"/>
    <cellStyle name="_1171-20.2007 ПО Смета № 10_1750609-0268Д   смета № 39 (инжиниринг.)_124П,184П, 311Р,403Р Приразломное" xfId="3294"/>
    <cellStyle name="_1171-20.2007 ПО Смета № 10_1750609-0268Д   смета № 39 (инжиниринг.)_17506100408Д003 1ПС и смета к  д-с №3  ( 01.11.2011) " xfId="3295"/>
    <cellStyle name="_1171-20.2007 ПО Смета № 10_1750609-0268Д   смета № 39 (инжиниринг.)_1750611-0007Д смета к доп. согл. №1 " xfId="3296"/>
    <cellStyle name="_1171-20.2007 ПО Смета № 10_1750609-0268Д   смета № 39 (инжиниринг.)_1750611-0186Д 1ПС  к доп. согл. № 1  " xfId="3297"/>
    <cellStyle name="_1171-20.2007 ПО Смета № 10_1750609-0268Д   смета № 39 (инжиниринг.)_1750611-0186Д 1ПС  к доп. соглашению № 1  " xfId="3298"/>
    <cellStyle name="_1171-20.2007 ПО Смета № 10_1750609-0268Д   смета № 39 (инжиниринг.)_2572 Факел на ЮТМ АСУ ТП ПС ОС СОТ СС ЗЗ шкафы АСУ ТП" xfId="3299"/>
    <cellStyle name="_1171-20.2007 ПО Смета № 10_1750609-0268Д   смета № 39 (инжиниринг.)_2601 то, что планируем закрывать в январе дополнительно" xfId="3300"/>
    <cellStyle name="_1171-20.2007 ПО Смета № 10_1750609-0268Д   смета № 39 (инжиниринг.)_Инжиниринг Чайво на осн. инжиниринга ПО2" xfId="3301"/>
    <cellStyle name="_1171-20.2007 ПО Смета № 10_1750609-0268Д   смета № 39 (инжиниринг.)_Копия смета на 115" xfId="3302"/>
    <cellStyle name="_1171-20.2007 ПО Смета № 10_1750609-0268Д   смета № 39 (инжиниринг.)_Копия Смета на инжиниринговые услуги (образец) (2)" xfId="3303"/>
    <cellStyle name="_1171-20.2007 ПО Смета № 10_1750609-0268Д   смета № 39 (инжиниринг.)_Копия Сметы Кусты Приразломного (Последняя смета 16.06.2011)" xfId="3304"/>
    <cellStyle name="_1171-20.2007 ПО Смета № 10_1750609-0268Д   смета № 39 (инжиниринг.)_Корректировка ППА ЦПС (средний верхний уровень сети)" xfId="3305"/>
    <cellStyle name="_1171-20.2007 ПО Смета № 10_1750609-0268Д   смета № 39 (инжиниринг.)_КП_Смета (Бросовые работы) (version 2)" xfId="3306"/>
    <cellStyle name="_1171-20.2007 ПО Смета № 10_1750609-0268Д   смета № 39 (инжиниринг.)_Прил 2 2_4  1982 17 3 УПТГ 1982 17 3 07 02 2012_ " xfId="3307"/>
    <cellStyle name="_1171-20.2007 ПО Смета № 10_1750609-0268Д   смета № 39 (инжиниринг.)_Смета 124П,184П, 311Р,403Р Приразломное коррект 2011-02-16" xfId="3308"/>
    <cellStyle name="_1171-20.2007 ПО Смета № 10_1750609-0268Д   смета № 39 (инжиниринг.)_Смета 124П184П 311Р403Р Приразломное коррект 2011-02-16 (2)" xfId="3309"/>
    <cellStyle name="_1171-20.2007 ПО Смета № 10_1750609-0268Д   смета № 39 (инжиниринг.)_Смета 124П184П 311Р403Р Приразломное коррект 2011-03-03 (2)" xfId="3310"/>
    <cellStyle name="_1171-20.2007 ПО Смета № 10_1750609-0268Д   смета № 39 (инжиниринг.)_Смета -образец  на инжиниринговые услуги (09.11.11)" xfId="3311"/>
    <cellStyle name="_1171-20.2007 ПО Смета № 10_1750609-0268Д   смета № 39 (инжиниринг.)_Смета скважина № 3106Р Среднебалыкского месторождения (10)" xfId="3312"/>
    <cellStyle name="_1171-20.2007 ПО Смета № 10_1750609-0268Д   смета № 39 (инжиниринг.)_Сметы №1 1-2 2  (version 3) (version 1)" xfId="3313"/>
    <cellStyle name="_1171-20.2007 ПО Смета № 10_1750609-0268Д   смета № 39 (инжиниринг.)_Сметы ЦППН-2.Оптимизация схемы подготовки нефти (корректировка)" xfId="3314"/>
    <cellStyle name="_1171-20.2007 ПО Смета № 10_1750609-0268Д   смета № 39 (инжиниринг.)_Сметы ЦППН-2.Оптимизация схемы подготовки нефти (корректировка) 2" xfId="3315"/>
    <cellStyle name="_1171-20.2007 ПО Смета № 10_1750609-0268Д   смета № 39 (инжиниринг.)_Сметы ЦППН-2.Оптимизация схемы подготовки нефти (корректировка) 3" xfId="3316"/>
    <cellStyle name="_1171-20.2007 ПО Смета № 10_1750609-0268Д   смета № 39 (инжиниринг.)_Сметы ЦППН-2.Оптимизация схемы подготовки нефти (корректировка)_403Р Приразломное" xfId="3317"/>
    <cellStyle name="_1171-20.2007 ПО Смета № 10_1750609-0268Д   смета № 39 (инжиниринг.)_Сметы ЦППН-2.Оптимизация схемы подготовки нефти (корректировка)_Копия Сметы Кусты Приразломного (Последняя смета 16.06.2011)" xfId="3318"/>
    <cellStyle name="_1171-20.2007 ПО Смета № 10_1750609-0268Д   смета № 39 (инжиниринг.)_Сметы ЦППН-2.Оптимизация схемы подготовки нефти (корректировка)_Сметы №1 1-2 2  (version 3) (version 1)" xfId="3319"/>
    <cellStyle name="_1171-20.2007 ПО Смета № 10_1750609-0268Д  смета № 34 (эксперт.ДПБ) " xfId="3320"/>
    <cellStyle name="_1171-20.2007 ПО Смета № 10_1750609-0268Д  смета № 34 (эксперт.ДПБ)  2" xfId="3321"/>
    <cellStyle name="_1171-20.2007 ПО Смета № 10_1750609-0268Д  смета № 34 (эксперт.ДПБ) _124П,184П, 311Р,403Р Приразломное" xfId="3322"/>
    <cellStyle name="_1171-20.2007 ПО Смета № 10_1750609-0268Д  смета № 34 (эксперт.ДПБ) _17506100408Д003 1ПС и смета к  д-с №3  ( 01.11.2011) " xfId="3323"/>
    <cellStyle name="_1171-20.2007 ПО Смета № 10_1750609-0268Д  смета № 34 (эксперт.ДПБ) _1750611-0007Д смета к доп. согл. №1 " xfId="3324"/>
    <cellStyle name="_1171-20.2007 ПО Смета № 10_1750609-0268Д  смета № 34 (эксперт.ДПБ) _1750611-0186Д 1ПС  к доп. согл. № 1  " xfId="3325"/>
    <cellStyle name="_1171-20.2007 ПО Смета № 10_1750609-0268Д  смета № 34 (эксперт.ДПБ) _1750611-0186Д 1ПС  к доп. соглашению № 1  " xfId="3326"/>
    <cellStyle name="_1171-20.2007 ПО Смета № 10_1750609-0268Д  смета № 34 (эксперт.ДПБ) _2572 Факел на ЮТМ АСУ ТП ПС ОС СОТ СС ЗЗ шкафы АСУ ТП" xfId="3327"/>
    <cellStyle name="_1171-20.2007 ПО Смета № 10_1750609-0268Д  смета № 34 (эксперт.ДПБ) _2601 то, что планируем закрывать в январе дополнительно" xfId="3328"/>
    <cellStyle name="_1171-20.2007 ПО Смета № 10_1750609-0268Д  смета № 34 (эксперт.ДПБ) _Выполнение программы ПИР 2011г." xfId="3329"/>
    <cellStyle name="_1171-20.2007 ПО Смета № 10_1750609-0268Д  смета № 34 (эксперт.ДПБ) _Копия смета на 115" xfId="3330"/>
    <cellStyle name="_1171-20.2007 ПО Смета № 10_1750609-0268Д  смета № 34 (эксперт.ДПБ) _Копия Сметы Кусты Приразломного (Последняя смета 16.06.2011)" xfId="3331"/>
    <cellStyle name="_1171-20.2007 ПО Смета № 10_1750609-0268Д  смета № 34 (эксперт.ДПБ) _Корректировка ППА ЦПС (средний верхний уровень сети)" xfId="3332"/>
    <cellStyle name="_1171-20.2007 ПО Смета № 10_1750609-0268Д  смета № 34 (эксперт.ДПБ) _КП_Смета (Бросовые работы) (version 2)" xfId="3333"/>
    <cellStyle name="_1171-20.2007 ПО Смета № 10_1750609-0268Д  смета № 34 (эксперт.ДПБ) _Отчет" xfId="3334"/>
    <cellStyle name="_1171-20.2007 ПО Смета № 10_1750609-0268Д  смета № 34 (эксперт.ДПБ) _ПИР" xfId="3335"/>
    <cellStyle name="_1171-20.2007 ПО Смета № 10_1750609-0268Д  смета № 34 (эксперт.ДПБ) _ПИР из СУД" xfId="3336"/>
    <cellStyle name="_1171-20.2007 ПО Смета № 10_1750609-0268Д  смета № 34 (эксперт.ДПБ) _ПИР на 29.07.2011" xfId="3337"/>
    <cellStyle name="_1171-20.2007 ПО Смета № 10_1750609-0268Д  смета № 34 (эксперт.ДПБ) _План ПИР на 2011_по состоянию на 040811" xfId="3338"/>
    <cellStyle name="_1171-20.2007 ПО Смета № 10_1750609-0268Д  смета № 34 (эксперт.ДПБ) _План ПИР на 2011_по состоянию на 110811" xfId="3339"/>
    <cellStyle name="_1171-20.2007 ПО Смета № 10_1750609-0268Д  смета № 34 (эксперт.ДПБ) _План ПИР на 2011_по состоянию на 210711" xfId="3340"/>
    <cellStyle name="_1171-20.2007 ПО Смета № 10_1750609-0268Д  смета № 34 (эксперт.ДПБ) _План ПИР на 2011_по состоянию на 280711" xfId="3341"/>
    <cellStyle name="_1171-20.2007 ПО Смета № 10_1750609-0268Д  смета № 34 (эксперт.ДПБ) _План ПИР РН-НТЦ на 2011" xfId="3342"/>
    <cellStyle name="_1171-20.2007 ПО Смета № 10_1750609-0268Д  смета № 34 (эксперт.ДПБ) _План ПИР РН-НТЦ на 2011_260111" xfId="3343"/>
    <cellStyle name="_1171-20.2007 ПО Смета № 10_1750609-0268Д  смета № 34 (эксперт.ДПБ) _План ПИР РН-НТЦ на 2011_по состоянию на 020611" xfId="3344"/>
    <cellStyle name="_1171-20.2007 ПО Смета № 10_1750609-0268Д  смета № 34 (эксперт.ДПБ) _План ПИР РН-НТЦ на 2011_по состоянию на 030311" xfId="3345"/>
    <cellStyle name="_1171-20.2007 ПО Смета № 10_1750609-0268Д  смета № 34 (эксперт.ДПБ) _План ПИР РН-НТЦ на 2011_по состоянию на 050511" xfId="3346"/>
    <cellStyle name="_1171-20.2007 ПО Смета № 10_1750609-0268Д  смета № 34 (эксперт.ДПБ) _План ПИР РН-НТЦ на 2011_по состоянию на 070411" xfId="3347"/>
    <cellStyle name="_1171-20.2007 ПО Смета № 10_1750609-0268Д  смета № 34 (эксперт.ДПБ) _План ПИР РН-НТЦ на 2011_по состоянию на 080711" xfId="3348"/>
    <cellStyle name="_1171-20.2007 ПО Смета № 10_1750609-0268Д  смета № 34 (эксперт.ДПБ) _План ПИР РН-НТЦ на 2011_по состоянию на 090611 (для отчета)" xfId="3349"/>
    <cellStyle name="_1171-20.2007 ПО Смета № 10_1750609-0268Д  смета № 34 (эксперт.ДПБ) _План ПИР РН-НТЦ на 2011_по состоянию на 100311" xfId="3350"/>
    <cellStyle name="_1171-20.2007 ПО Смета № 10_1750609-0268Д  смета № 34 (эксперт.ДПБ) _План ПИР РН-НТЦ на 2011_по состоянию на 120511" xfId="3351"/>
    <cellStyle name="_1171-20.2007 ПО Смета № 10_1750609-0268Д  смета № 34 (эксперт.ДПБ) _План ПИР РН-НТЦ на 2011_по состоянию на 140411" xfId="3352"/>
    <cellStyle name="_1171-20.2007 ПО Смета № 10_1750609-0268Д  смета № 34 (эксперт.ДПБ) _План ПИР РН-НТЦ на 2011_по состоянию на 140711" xfId="3353"/>
    <cellStyle name="_1171-20.2007 ПО Смета № 10_1750609-0268Д  смета № 34 (эксперт.ДПБ) _План ПИР РН-НТЦ на 2011_по состоянию на 160211" xfId="3354"/>
    <cellStyle name="_1171-20.2007 ПО Смета № 10_1750609-0268Д  смета № 34 (эксперт.ДПБ) _План ПИР РН-НТЦ на 2011_по состоянию на 160611 (с учетом данных от ДО)" xfId="3355"/>
    <cellStyle name="_1171-20.2007 ПО Смета № 10_1750609-0268Д  смета № 34 (эксперт.ДПБ) _План ПИР РН-НТЦ на 2011_по состоянию на 170311" xfId="3356"/>
    <cellStyle name="_1171-20.2007 ПО Смета № 10_1750609-0268Д  смета № 34 (эксперт.ДПБ) _План ПИР РН-НТЦ на 2011_по состоянию на 190511" xfId="3357"/>
    <cellStyle name="_1171-20.2007 ПО Смета № 10_1750609-0268Д  смета № 34 (эксперт.ДПБ) _План ПИР РН-НТЦ на 2011_по состоянию на 210411" xfId="3358"/>
    <cellStyle name="_1171-20.2007 ПО Смета № 10_1750609-0268Д  смета № 34 (эксперт.ДПБ) _План ПИР РН-НТЦ на 2011_по состоянию на 230611" xfId="3359"/>
    <cellStyle name="_1171-20.2007 ПО Смета № 10_1750609-0268Д  смета № 34 (эксперт.ДПБ) _План ПИР РН-НТЦ на 2011_по состоянию на 240211" xfId="3360"/>
    <cellStyle name="_1171-20.2007 ПО Смета № 10_1750609-0268Д  смета № 34 (эксперт.ДПБ) _План ПИР РН-НТЦ на 2011_по состоянию на 240311" xfId="3361"/>
    <cellStyle name="_1171-20.2007 ПО Смета № 10_1750609-0268Д  смета № 34 (эксперт.ДПБ) _План ПИР РН-НТЦ на 2011_по состоянию на 260511" xfId="3362"/>
    <cellStyle name="_1171-20.2007 ПО Смета № 10_1750609-0268Д  смета № 34 (эксперт.ДПБ) _План ПИР РН-НТЦ на 2011_по состоянию на 290411" xfId="3363"/>
    <cellStyle name="_1171-20.2007 ПО Смета № 10_1750609-0268Д  смета № 34 (эксперт.ДПБ) _План ПИР РН-НТЦ на 2011_по состоянию на 300611" xfId="3364"/>
    <cellStyle name="_1171-20.2007 ПО Смета № 10_1750609-0268Д  смета № 34 (эксперт.ДПБ) _План ПИР РН-НТЦ на 2011_по состоянию на 310311" xfId="3365"/>
    <cellStyle name="_1171-20.2007 ПО Смета № 10_1750609-0268Д  смета № 34 (эксперт.ДПБ) _План-факт по договорам ПИР на 16 02 11 от ФЭО" xfId="3366"/>
    <cellStyle name="_1171-20.2007 ПО Смета № 10_1750609-0268Д  смета № 34 (эксперт.ДПБ) _Прил 2 2_4  1982 17 3 УПТГ 1982 17 3 07 02 2012_ " xfId="3367"/>
    <cellStyle name="_1171-20.2007 ПО Смета № 10_1750609-0268Д  смета № 34 (эксперт.ДПБ) _Проект плана 2011 г. (объекты)" xfId="3368"/>
    <cellStyle name="_1171-20.2007 ПО Смета № 10_1750609-0268Д  смета № 34 (эксперт.ДПБ) _Свод" xfId="3369"/>
    <cellStyle name="_1171-20.2007 ПО Смета № 10_1750609-0268Д  смета № 34 (эксперт.ДПБ) _Смета 124П,184П, 311Р,403Р Приразломное коррект 2011-02-16" xfId="3370"/>
    <cellStyle name="_1171-20.2007 ПО Смета № 10_1750609-0268Д  смета № 34 (эксперт.ДПБ) _Смета 124П184П 311Р403Р Приразломное коррект 2011-02-16 (2)" xfId="3371"/>
    <cellStyle name="_1171-20.2007 ПО Смета № 10_1750609-0268Д  смета № 34 (эксперт.ДПБ) _Смета 124П184П 311Р403Р Приразломное коррект 2011-03-03 (2)" xfId="3372"/>
    <cellStyle name="_1171-20.2007 ПО Смета № 10_1750609-0268Д  смета № 34 (эксперт.ДПБ) _Смета на инжиниринговые услуги (образец)" xfId="3373"/>
    <cellStyle name="_1171-20.2007 ПО Смета № 10_1750609-0268Д  смета № 34 (эксперт.ДПБ) _Смета на инжиниринговые услуги (образец)_Инжиниринг Чайво на осн. инжиниринга ПО2" xfId="3374"/>
    <cellStyle name="_1171-20.2007 ПО Смета № 10_1750609-0268Д  смета № 34 (эксперт.ДПБ) _Смета -образец  на инжиниринговые услуги (09.11.11)" xfId="3375"/>
    <cellStyle name="_1171-20.2007 ПО Смета № 10_1750609-0268Д  смета № 34 (эксперт.ДПБ) _Смета скважина № 3106Р Среднебалыкского месторождения (10)" xfId="3376"/>
    <cellStyle name="_1171-20.2007 ПО Смета № 10_1750609-0268Д  смета № 34 (эксперт.ДПБ) _Сметы №1 1-2 2  (version 3) (version 1)" xfId="3377"/>
    <cellStyle name="_1171-20.2007 ПО Смета № 10_1750609-0268Д  смета № 34 (эксперт.ДПБ) _Сметы ЦППН-2.Оптимизация схемы подготовки нефти (корректировка)" xfId="3378"/>
    <cellStyle name="_1171-20.2007 ПО Смета № 10_1750609-0268Д  смета № 34 (эксперт.ДПБ) _Сметы ЦППН-2.Оптимизация схемы подготовки нефти (корректировка) 2" xfId="3379"/>
    <cellStyle name="_1171-20.2007 ПО Смета № 10_1750609-0268Д  смета № 34 (эксперт.ДПБ) _Сметы ЦППН-2.Оптимизация схемы подготовки нефти (корректировка) 3" xfId="3380"/>
    <cellStyle name="_1171-20.2007 ПО Смета № 10_1750609-0268Д  смета № 34 (эксперт.ДПБ) _Сметы ЦППН-2.Оптимизация схемы подготовки нефти (корректировка)_403Р Приразломное" xfId="3381"/>
    <cellStyle name="_1171-20.2007 ПО Смета № 10_1750609-0268Д  смета № 34 (эксперт.ДПБ) _Сметы ЦППН-2.Оптимизация схемы подготовки нефти (корректировка)_Копия Сметы Кусты Приразломного (Последняя смета 16.06.2011)" xfId="3382"/>
    <cellStyle name="_1171-20.2007 ПО Смета № 10_1750609-0268Д  смета № 34 (эксперт.ДПБ) _Сметы ЦППН-2.Оптимизация схемы подготовки нефти (корректировка)_Сметы №1 1-2 2  (version 3) (version 1)" xfId="3383"/>
    <cellStyle name="_1171-20.2007 ПО Смета № 10_1750609-0268Д ком. расходы  " xfId="3384"/>
    <cellStyle name="_1171-20.2007 ПО Смета № 10_1750609-0268Д ком. расходы   2" xfId="3385"/>
    <cellStyle name="_1171-20.2007 ПО Смета № 10_1750609-0268Д ком. расходы  _124П,184П, 311Р,403Р Приразломное" xfId="3386"/>
    <cellStyle name="_1171-20.2007 ПО Смета № 10_1750609-0268Д ком. расходы  _17506100408Д003 1ПС и смета к  д-с №3  ( 01.11.2011) " xfId="3387"/>
    <cellStyle name="_1171-20.2007 ПО Смета № 10_1750609-0268Д ком. расходы  _1750611-0007Д смета к доп. согл. №1 " xfId="3388"/>
    <cellStyle name="_1171-20.2007 ПО Смета № 10_1750609-0268Д ком. расходы  _1750611-0186Д 1ПС  к доп. согл. № 1  " xfId="3389"/>
    <cellStyle name="_1171-20.2007 ПО Смета № 10_1750609-0268Д ком. расходы  _1750611-0186Д 1ПС  к доп. соглашению № 1  " xfId="3390"/>
    <cellStyle name="_1171-20.2007 ПО Смета № 10_1750609-0268Д ком. расходы  _2572 Факел на ЮТМ АСУ ТП ПС ОС СОТ СС ЗЗ шкафы АСУ ТП" xfId="3391"/>
    <cellStyle name="_1171-20.2007 ПО Смета № 10_1750609-0268Д ком. расходы  _2601 то, что планируем закрывать в январе дополнительно" xfId="3392"/>
    <cellStyle name="_1171-20.2007 ПО Смета № 10_1750609-0268Д ком. расходы  _Выполнение программы ПИР 2011г." xfId="3393"/>
    <cellStyle name="_1171-20.2007 ПО Смета № 10_1750609-0268Д ком. расходы  _Копия смета на 115" xfId="3394"/>
    <cellStyle name="_1171-20.2007 ПО Смета № 10_1750609-0268Д ком. расходы  _Копия Сметы Кусты Приразломного (Последняя смета 16.06.2011)" xfId="3395"/>
    <cellStyle name="_1171-20.2007 ПО Смета № 10_1750609-0268Д ком. расходы  _Корректировка ППА ЦПС (средний верхний уровень сети)" xfId="3396"/>
    <cellStyle name="_1171-20.2007 ПО Смета № 10_1750609-0268Д ком. расходы  _КП_Смета (Бросовые работы) (version 2)" xfId="3397"/>
    <cellStyle name="_1171-20.2007 ПО Смета № 10_1750609-0268Д ком. расходы  _Отчет" xfId="3398"/>
    <cellStyle name="_1171-20.2007 ПО Смета № 10_1750609-0268Д ком. расходы  _ПИР" xfId="3399"/>
    <cellStyle name="_1171-20.2007 ПО Смета № 10_1750609-0268Д ком. расходы  _ПИР из СУД" xfId="3400"/>
    <cellStyle name="_1171-20.2007 ПО Смета № 10_1750609-0268Д ком. расходы  _ПИР на 29.07.2011" xfId="3401"/>
    <cellStyle name="_1171-20.2007 ПО Смета № 10_1750609-0268Д ком. расходы  _План ПИР на 2011_по состоянию на 040811" xfId="3402"/>
    <cellStyle name="_1171-20.2007 ПО Смета № 10_1750609-0268Д ком. расходы  _План ПИР на 2011_по состоянию на 110811" xfId="3403"/>
    <cellStyle name="_1171-20.2007 ПО Смета № 10_1750609-0268Д ком. расходы  _План ПИР на 2011_по состоянию на 210711" xfId="3404"/>
    <cellStyle name="_1171-20.2007 ПО Смета № 10_1750609-0268Д ком. расходы  _План ПИР на 2011_по состоянию на 280711" xfId="3405"/>
    <cellStyle name="_1171-20.2007 ПО Смета № 10_1750609-0268Д ком. расходы  _План ПИР РН-НТЦ на 2011" xfId="3406"/>
    <cellStyle name="_1171-20.2007 ПО Смета № 10_1750609-0268Д ком. расходы  _План ПИР РН-НТЦ на 2011_260111" xfId="3407"/>
    <cellStyle name="_1171-20.2007 ПО Смета № 10_1750609-0268Д ком. расходы  _План ПИР РН-НТЦ на 2011_по состоянию на 020611" xfId="3408"/>
    <cellStyle name="_1171-20.2007 ПО Смета № 10_1750609-0268Д ком. расходы  _План ПИР РН-НТЦ на 2011_по состоянию на 030311" xfId="3409"/>
    <cellStyle name="_1171-20.2007 ПО Смета № 10_1750609-0268Д ком. расходы  _План ПИР РН-НТЦ на 2011_по состоянию на 050511" xfId="3410"/>
    <cellStyle name="_1171-20.2007 ПО Смета № 10_1750609-0268Д ком. расходы  _План ПИР РН-НТЦ на 2011_по состоянию на 070411" xfId="3411"/>
    <cellStyle name="_1171-20.2007 ПО Смета № 10_1750609-0268Д ком. расходы  _План ПИР РН-НТЦ на 2011_по состоянию на 080711" xfId="3412"/>
    <cellStyle name="_1171-20.2007 ПО Смета № 10_1750609-0268Д ком. расходы  _План ПИР РН-НТЦ на 2011_по состоянию на 090611 (для отчета)" xfId="3413"/>
    <cellStyle name="_1171-20.2007 ПО Смета № 10_1750609-0268Д ком. расходы  _План ПИР РН-НТЦ на 2011_по состоянию на 100311" xfId="3414"/>
    <cellStyle name="_1171-20.2007 ПО Смета № 10_1750609-0268Д ком. расходы  _План ПИР РН-НТЦ на 2011_по состоянию на 120511" xfId="3415"/>
    <cellStyle name="_1171-20.2007 ПО Смета № 10_1750609-0268Д ком. расходы  _План ПИР РН-НТЦ на 2011_по состоянию на 140411" xfId="3416"/>
    <cellStyle name="_1171-20.2007 ПО Смета № 10_1750609-0268Д ком. расходы  _План ПИР РН-НТЦ на 2011_по состоянию на 140711" xfId="3417"/>
    <cellStyle name="_1171-20.2007 ПО Смета № 10_1750609-0268Д ком. расходы  _План ПИР РН-НТЦ на 2011_по состоянию на 160211" xfId="3418"/>
    <cellStyle name="_1171-20.2007 ПО Смета № 10_1750609-0268Д ком. расходы  _План ПИР РН-НТЦ на 2011_по состоянию на 160611 (с учетом данных от ДО)" xfId="3419"/>
    <cellStyle name="_1171-20.2007 ПО Смета № 10_1750609-0268Д ком. расходы  _План ПИР РН-НТЦ на 2011_по состоянию на 170311" xfId="3420"/>
    <cellStyle name="_1171-20.2007 ПО Смета № 10_1750609-0268Д ком. расходы  _План ПИР РН-НТЦ на 2011_по состоянию на 190511" xfId="3421"/>
    <cellStyle name="_1171-20.2007 ПО Смета № 10_1750609-0268Д ком. расходы  _План ПИР РН-НТЦ на 2011_по состоянию на 210411" xfId="3422"/>
    <cellStyle name="_1171-20.2007 ПО Смета № 10_1750609-0268Д ком. расходы  _План ПИР РН-НТЦ на 2011_по состоянию на 230611" xfId="3423"/>
    <cellStyle name="_1171-20.2007 ПО Смета № 10_1750609-0268Д ком. расходы  _План ПИР РН-НТЦ на 2011_по состоянию на 240211" xfId="3424"/>
    <cellStyle name="_1171-20.2007 ПО Смета № 10_1750609-0268Д ком. расходы  _План ПИР РН-НТЦ на 2011_по состоянию на 240311" xfId="3425"/>
    <cellStyle name="_1171-20.2007 ПО Смета № 10_1750609-0268Д ком. расходы  _План ПИР РН-НТЦ на 2011_по состоянию на 260511" xfId="3426"/>
    <cellStyle name="_1171-20.2007 ПО Смета № 10_1750609-0268Д ком. расходы  _План ПИР РН-НТЦ на 2011_по состоянию на 290411" xfId="3427"/>
    <cellStyle name="_1171-20.2007 ПО Смета № 10_1750609-0268Д ком. расходы  _План ПИР РН-НТЦ на 2011_по состоянию на 300611" xfId="3428"/>
    <cellStyle name="_1171-20.2007 ПО Смета № 10_1750609-0268Д ком. расходы  _План ПИР РН-НТЦ на 2011_по состоянию на 310311" xfId="3429"/>
    <cellStyle name="_1171-20.2007 ПО Смета № 10_1750609-0268Д ком. расходы  _План-факт по договорам ПИР на 16 02 11 от ФЭО" xfId="3430"/>
    <cellStyle name="_1171-20.2007 ПО Смета № 10_1750609-0268Д ком. расходы  _Прил 2 2_4  1982 17 3 УПТГ 1982 17 3 07 02 2012_ " xfId="3431"/>
    <cellStyle name="_1171-20.2007 ПО Смета № 10_1750609-0268Д ком. расходы  _Проект плана 2011 г. (объекты)" xfId="3432"/>
    <cellStyle name="_1171-20.2007 ПО Смета № 10_1750609-0268Д ком. расходы  _Свод" xfId="3433"/>
    <cellStyle name="_1171-20.2007 ПО Смета № 10_1750609-0268Д ком. расходы  _Смета 124П,184П, 311Р,403Р Приразломное коррект 2011-02-16" xfId="3434"/>
    <cellStyle name="_1171-20.2007 ПО Смета № 10_1750609-0268Д ком. расходы  _Смета 124П184П 311Р403Р Приразломное коррект 2011-02-16 (2)" xfId="3435"/>
    <cellStyle name="_1171-20.2007 ПО Смета № 10_1750609-0268Д ком. расходы  _Смета 124П184П 311Р403Р Приразломное коррект 2011-03-03 (2)" xfId="3436"/>
    <cellStyle name="_1171-20.2007 ПО Смета № 10_1750609-0268Д ком. расходы  _Смета на инжиниринговые услуги (образец)" xfId="3437"/>
    <cellStyle name="_1171-20.2007 ПО Смета № 10_1750609-0268Д ком. расходы  _Смета на инжиниринговые услуги (образец)_Инжиниринг Чайво на осн. инжиниринга ПО2" xfId="3438"/>
    <cellStyle name="_1171-20.2007 ПО Смета № 10_1750609-0268Д ком. расходы  _Смета -образец  на инжиниринговые услуги (09.11.11)" xfId="3439"/>
    <cellStyle name="_1171-20.2007 ПО Смета № 10_1750609-0268Д ком. расходы  _Смета скважина № 3106Р Среднебалыкского месторождения (10)" xfId="3440"/>
    <cellStyle name="_1171-20.2007 ПО Смета № 10_1750609-0268Д ком. расходы  _Сметы №1 1-2 2  (version 3) (version 1)" xfId="3441"/>
    <cellStyle name="_1171-20.2007 ПО Смета № 10_1750609-0268Д ком. расходы  _Сметы ЦППН-2.Оптимизация схемы подготовки нефти (корректировка)" xfId="3442"/>
    <cellStyle name="_1171-20.2007 ПО Смета № 10_1750609-0268Д ком. расходы  _Сметы ЦППН-2.Оптимизация схемы подготовки нефти (корректировка) 2" xfId="3443"/>
    <cellStyle name="_1171-20.2007 ПО Смета № 10_1750609-0268Д ком. расходы  _Сметы ЦППН-2.Оптимизация схемы подготовки нефти (корректировка) 3" xfId="3444"/>
    <cellStyle name="_1171-20.2007 ПО Смета № 10_1750609-0268Д ком. расходы  _Сметы ЦППН-2.Оптимизация схемы подготовки нефти (корректировка)_403Р Приразломное" xfId="3445"/>
    <cellStyle name="_1171-20.2007 ПО Смета № 10_1750609-0268Д ком. расходы  _Сметы ЦППН-2.Оптимизация схемы подготовки нефти (корректировка)_Копия Сметы Кусты Приразломного (Последняя смета 16.06.2011)" xfId="3446"/>
    <cellStyle name="_1171-20.2007 ПО Смета № 10_1750609-0268Д ком. расходы  _Сметы ЦППН-2.Оптимизация схемы подготовки нефти (корректировка)_Сметы №1 1-2 2  (version 3) (version 1)" xfId="3447"/>
    <cellStyle name="_1171-20.2007 ПО Смета № 10_1750609-0268Д Смета № 24 Промысловые трубопроводы (П)" xfId="3448"/>
    <cellStyle name="_1171-20.2007 ПО Смета № 10_1750609-0268Д Смета № 24 Промысловые трубопроводы (П) 2" xfId="3449"/>
    <cellStyle name="_1171-20.2007 ПО Смета № 10_1750609-0268Д Смета № 24 Промысловые трубопроводы (П)_124П,184П, 311Р,403Р Приразломное" xfId="3450"/>
    <cellStyle name="_1171-20.2007 ПО Смета № 10_1750609-0268Д Смета № 24 Промысловые трубопроводы (П)_17506100408Д003 1ПС и смета к  д-с №3  ( 01.11.2011) " xfId="3451"/>
    <cellStyle name="_1171-20.2007 ПО Смета № 10_1750609-0268Д Смета № 24 Промысловые трубопроводы (П)_1750611-0007Д смета к доп. согл. №1 " xfId="3452"/>
    <cellStyle name="_1171-20.2007 ПО Смета № 10_1750609-0268Д Смета № 24 Промысловые трубопроводы (П)_1750611-0186Д 1ПС  к доп. согл. № 1  " xfId="3453"/>
    <cellStyle name="_1171-20.2007 ПО Смета № 10_1750609-0268Д Смета № 24 Промысловые трубопроводы (П)_1750611-0186Д 1ПС  к доп. соглашению № 1  " xfId="3454"/>
    <cellStyle name="_1171-20.2007 ПО Смета № 10_1750609-0268Д Смета № 24 Промысловые трубопроводы (П)_2572 Факел на ЮТМ АСУ ТП ПС ОС СОТ СС ЗЗ шкафы АСУ ТП" xfId="3455"/>
    <cellStyle name="_1171-20.2007 ПО Смета № 10_1750609-0268Д Смета № 24 Промысловые трубопроводы (П)_2601 то, что планируем закрывать в январе дополнительно" xfId="3456"/>
    <cellStyle name="_1171-20.2007 ПО Смета № 10_1750609-0268Д Смета № 24 Промысловые трубопроводы (П)_Инжиниринг Чайво на осн. инжиниринга ПО2" xfId="3457"/>
    <cellStyle name="_1171-20.2007 ПО Смета № 10_1750609-0268Д Смета № 24 Промысловые трубопроводы (П)_Копия смета на 115" xfId="3458"/>
    <cellStyle name="_1171-20.2007 ПО Смета № 10_1750609-0268Д Смета № 24 Промысловые трубопроводы (П)_Копия Смета на инжиниринговые услуги (образец) (2)" xfId="3459"/>
    <cellStyle name="_1171-20.2007 ПО Смета № 10_1750609-0268Д Смета № 24 Промысловые трубопроводы (П)_Копия Сметы Кусты Приразломного (Последняя смета 16.06.2011)" xfId="3460"/>
    <cellStyle name="_1171-20.2007 ПО Смета № 10_1750609-0268Д Смета № 24 Промысловые трубопроводы (П)_Корректировка ППА ЦПС (средний верхний уровень сети)" xfId="3461"/>
    <cellStyle name="_1171-20.2007 ПО Смета № 10_1750609-0268Д Смета № 24 Промысловые трубопроводы (П)_КП_Смета (Бросовые работы) (version 2)" xfId="3462"/>
    <cellStyle name="_1171-20.2007 ПО Смета № 10_1750609-0268Д Смета № 24 Промысловые трубопроводы (П)_Прил 2 2_4  1982 17 3 УПТГ 1982 17 3 07 02 2012_ " xfId="3463"/>
    <cellStyle name="_1171-20.2007 ПО Смета № 10_1750609-0268Д Смета № 24 Промысловые трубопроводы (П)_Смета 124П,184П, 311Р,403Р Приразломное коррект 2011-02-16" xfId="3464"/>
    <cellStyle name="_1171-20.2007 ПО Смета № 10_1750609-0268Д Смета № 24 Промысловые трубопроводы (П)_Смета 124П184П 311Р403Р Приразломное коррект 2011-02-16 (2)" xfId="3465"/>
    <cellStyle name="_1171-20.2007 ПО Смета № 10_1750609-0268Д Смета № 24 Промысловые трубопроводы (П)_Смета 124П184П 311Р403Р Приразломное коррект 2011-03-03 (2)" xfId="3466"/>
    <cellStyle name="_1171-20.2007 ПО Смета № 10_1750609-0268Д Смета № 24 Промысловые трубопроводы (П)_Смета -образец  на инжиниринговые услуги (09.11.11)" xfId="3467"/>
    <cellStyle name="_1171-20.2007 ПО Смета № 10_1750609-0268Д Смета № 24 Промысловые трубопроводы (П)_Смета скважина № 3106Р Среднебалыкского месторождения (10)" xfId="3468"/>
    <cellStyle name="_1171-20.2007 ПО Смета № 10_1750609-0268Д Смета № 24 Промысловые трубопроводы (П)_Сметы №1 1-2 2  (version 3) (version 1)" xfId="3469"/>
    <cellStyle name="_1171-20.2007 ПО Смета № 10_1750609-0268Д Смета № 24 Промысловые трубопроводы (П)_Сметы ЦППН-2.Оптимизация схемы подготовки нефти (корректировка)" xfId="3470"/>
    <cellStyle name="_1171-20.2007 ПО Смета № 10_1750609-0268Д Смета № 24 Промысловые трубопроводы (П)_Сметы ЦППН-2.Оптимизация схемы подготовки нефти (корректировка) 2" xfId="3471"/>
    <cellStyle name="_1171-20.2007 ПО Смета № 10_1750609-0268Д Смета № 24 Промысловые трубопроводы (П)_Сметы ЦППН-2.Оптимизация схемы подготовки нефти (корректировка) 3" xfId="3472"/>
    <cellStyle name="_1171-20.2007 ПО Смета № 10_1750609-0268Д Смета № 24 Промысловые трубопроводы (П)_Сметы ЦППН-2.Оптимизация схемы подготовки нефти (корректировка)_403Р Приразломное" xfId="3473"/>
    <cellStyle name="_1171-20.2007 ПО Смета № 10_1750609-0268Д Смета № 24 Промысловые трубопроводы (П)_Сметы ЦППН-2.Оптимизация схемы подготовки нефти (корректировка)_Копия Сметы Кусты Приразломного (Последняя смета 16.06.2011)" xfId="3474"/>
    <cellStyle name="_1171-20.2007 ПО Смета № 10_1750609-0268Д Смета № 24 Промысловые трубопроводы (П)_Сметы ЦППН-2.Оптимизация схемы подготовки нефти (корректировка)_Сметы №1 1-2 2  (version 3) (version 1)" xfId="3475"/>
    <cellStyle name="_1171-20.2007 ПО Смета № 10_1750609-0268Д Смета № 25 (Узлы СОД)" xfId="3476"/>
    <cellStyle name="_1171-20.2007 ПО Смета № 10_1750609-0268Д Смета № 25 (Узлы СОД) 2" xfId="3477"/>
    <cellStyle name="_1171-20.2007 ПО Смета № 10_1750609-0268Д Смета № 25 (Узлы СОД)_124П,184П, 311Р,403Р Приразломное" xfId="3478"/>
    <cellStyle name="_1171-20.2007 ПО Смета № 10_1750609-0268Д Смета № 25 (Узлы СОД)_17506100408Д003 1ПС и смета к  д-с №3  ( 01.11.2011) " xfId="3479"/>
    <cellStyle name="_1171-20.2007 ПО Смета № 10_1750609-0268Д Смета № 25 (Узлы СОД)_1750611-0007Д смета к доп. согл. №1 " xfId="3480"/>
    <cellStyle name="_1171-20.2007 ПО Смета № 10_1750609-0268Д Смета № 25 (Узлы СОД)_1750611-0186Д 1ПС  к доп. согл. № 1  " xfId="3481"/>
    <cellStyle name="_1171-20.2007 ПО Смета № 10_1750609-0268Д Смета № 25 (Узлы СОД)_1750611-0186Д 1ПС  к доп. соглашению № 1  " xfId="3482"/>
    <cellStyle name="_1171-20.2007 ПО Смета № 10_1750609-0268Д Смета № 25 (Узлы СОД)_2572 Факел на ЮТМ АСУ ТП ПС ОС СОТ СС ЗЗ шкафы АСУ ТП" xfId="3483"/>
    <cellStyle name="_1171-20.2007 ПО Смета № 10_1750609-0268Д Смета № 25 (Узлы СОД)_2601 то, что планируем закрывать в январе дополнительно" xfId="3484"/>
    <cellStyle name="_1171-20.2007 ПО Смета № 10_1750609-0268Д Смета № 25 (Узлы СОД)_Инжиниринг Чайво на осн. инжиниринга ПО2" xfId="3485"/>
    <cellStyle name="_1171-20.2007 ПО Смета № 10_1750609-0268Д Смета № 25 (Узлы СОД)_Копия смета на 115" xfId="3486"/>
    <cellStyle name="_1171-20.2007 ПО Смета № 10_1750609-0268Д Смета № 25 (Узлы СОД)_Копия Смета на инжиниринговые услуги (образец) (2)" xfId="3487"/>
    <cellStyle name="_1171-20.2007 ПО Смета № 10_1750609-0268Д Смета № 25 (Узлы СОД)_Копия Сметы Кусты Приразломного (Последняя смета 16.06.2011)" xfId="3488"/>
    <cellStyle name="_1171-20.2007 ПО Смета № 10_1750609-0268Д Смета № 25 (Узлы СОД)_Корректировка ППА ЦПС (средний верхний уровень сети)" xfId="3489"/>
    <cellStyle name="_1171-20.2007 ПО Смета № 10_1750609-0268Д Смета № 25 (Узлы СОД)_КП_Смета (Бросовые работы) (version 2)" xfId="3490"/>
    <cellStyle name="_1171-20.2007 ПО Смета № 10_1750609-0268Д Смета № 25 (Узлы СОД)_Прил 2 2_4  1982 17 3 УПТГ 1982 17 3 07 02 2012_ " xfId="3491"/>
    <cellStyle name="_1171-20.2007 ПО Смета № 10_1750609-0268Д Смета № 25 (Узлы СОД)_Смета 124П,184П, 311Р,403Р Приразломное коррект 2011-02-16" xfId="3492"/>
    <cellStyle name="_1171-20.2007 ПО Смета № 10_1750609-0268Д Смета № 25 (Узлы СОД)_Смета 124П184П 311Р403Р Приразломное коррект 2011-02-16 (2)" xfId="3493"/>
    <cellStyle name="_1171-20.2007 ПО Смета № 10_1750609-0268Д Смета № 25 (Узлы СОД)_Смета 124П184П 311Р403Р Приразломное коррект 2011-03-03 (2)" xfId="3494"/>
    <cellStyle name="_1171-20.2007 ПО Смета № 10_1750609-0268Д Смета № 25 (Узлы СОД)_Смета -образец  на инжиниринговые услуги (09.11.11)" xfId="3495"/>
    <cellStyle name="_1171-20.2007 ПО Смета № 10_1750609-0268Д Смета № 25 (Узлы СОД)_Смета скважина № 3106Р Среднебалыкского месторождения (10)" xfId="3496"/>
    <cellStyle name="_1171-20.2007 ПО Смета № 10_1750609-0268Д Смета № 25 (Узлы СОД)_Сметы №1 1-2 2  (version 3) (version 1)" xfId="3497"/>
    <cellStyle name="_1171-20.2007 ПО Смета № 10_1750609-0268Д Смета № 25 (Узлы СОД)_Сметы ЦППН-2.Оптимизация схемы подготовки нефти (корректировка)" xfId="3498"/>
    <cellStyle name="_1171-20.2007 ПО Смета № 10_1750609-0268Д Смета № 25 (Узлы СОД)_Сметы ЦППН-2.Оптимизация схемы подготовки нефти (корректировка) 2" xfId="3499"/>
    <cellStyle name="_1171-20.2007 ПО Смета № 10_1750609-0268Д Смета № 25 (Узлы СОД)_Сметы ЦППН-2.Оптимизация схемы подготовки нефти (корректировка) 3" xfId="3500"/>
    <cellStyle name="_1171-20.2007 ПО Смета № 10_1750609-0268Д Смета № 25 (Узлы СОД)_Сметы ЦППН-2.Оптимизация схемы подготовки нефти (корректировка)_403Р Приразломное" xfId="3501"/>
    <cellStyle name="_1171-20.2007 ПО Смета № 10_1750609-0268Д Смета № 25 (Узлы СОД)_Сметы ЦППН-2.Оптимизация схемы подготовки нефти (корректировка)_Копия Сметы Кусты Приразломного (Последняя смета 16.06.2011)" xfId="3502"/>
    <cellStyle name="_1171-20.2007 ПО Смета № 10_1750609-0268Д Смета № 25 (Узлы СОД)_Сметы ЦППН-2.Оптимизация схемы подготовки нефти (корректировка)_Сметы №1 1-2 2  (version 3) (version 1)" xfId="3503"/>
    <cellStyle name="_1171-20.2007 ПО Смета № 10_1750609-0268Д Смета № 26 (низконапорн.водоводы (П)" xfId="3504"/>
    <cellStyle name="_1171-20.2007 ПО Смета № 10_1750609-0268Д Смета № 26 (низконапорн.водоводы (П) 2" xfId="3505"/>
    <cellStyle name="_1171-20.2007 ПО Смета № 10_1750609-0268Д Смета № 26 (низконапорн.водоводы (П)_124П,184П, 311Р,403Р Приразломное" xfId="3506"/>
    <cellStyle name="_1171-20.2007 ПО Смета № 10_1750609-0268Д Смета № 26 (низконапорн.водоводы (П)_17506100408Д003 1ПС и смета к  д-с №3  ( 01.11.2011) " xfId="3507"/>
    <cellStyle name="_1171-20.2007 ПО Смета № 10_1750609-0268Д Смета № 26 (низконапорн.водоводы (П)_1750611-0007Д смета к доп. согл. №1 " xfId="3508"/>
    <cellStyle name="_1171-20.2007 ПО Смета № 10_1750609-0268Д Смета № 26 (низконапорн.водоводы (П)_1750611-0186Д 1ПС  к доп. согл. № 1  " xfId="3509"/>
    <cellStyle name="_1171-20.2007 ПО Смета № 10_1750609-0268Д Смета № 26 (низконапорн.водоводы (П)_1750611-0186Д 1ПС  к доп. соглашению № 1  " xfId="3510"/>
    <cellStyle name="_1171-20.2007 ПО Смета № 10_1750609-0268Д Смета № 26 (низконапорн.водоводы (П)_2572 Факел на ЮТМ АСУ ТП ПС ОС СОТ СС ЗЗ шкафы АСУ ТП" xfId="3511"/>
    <cellStyle name="_1171-20.2007 ПО Смета № 10_1750609-0268Д Смета № 26 (низконапорн.водоводы (П)_2601 то, что планируем закрывать в январе дополнительно" xfId="3512"/>
    <cellStyle name="_1171-20.2007 ПО Смета № 10_1750609-0268Д Смета № 26 (низконапорн.водоводы (П)_Инжиниринг Чайво на осн. инжиниринга ПО2" xfId="3513"/>
    <cellStyle name="_1171-20.2007 ПО Смета № 10_1750609-0268Д Смета № 26 (низконапорн.водоводы (П)_Копия смета на 115" xfId="3514"/>
    <cellStyle name="_1171-20.2007 ПО Смета № 10_1750609-0268Д Смета № 26 (низконапорн.водоводы (П)_Копия Смета на инжиниринговые услуги (образец) (2)" xfId="3515"/>
    <cellStyle name="_1171-20.2007 ПО Смета № 10_1750609-0268Д Смета № 26 (низконапорн.водоводы (П)_Копия Сметы Кусты Приразломного (Последняя смета 16.06.2011)" xfId="3516"/>
    <cellStyle name="_1171-20.2007 ПО Смета № 10_1750609-0268Д Смета № 26 (низконапорн.водоводы (П)_Корректировка ППА ЦПС (средний верхний уровень сети)" xfId="3517"/>
    <cellStyle name="_1171-20.2007 ПО Смета № 10_1750609-0268Д Смета № 26 (низконапорн.водоводы (П)_КП_Смета (Бросовые работы) (version 2)" xfId="3518"/>
    <cellStyle name="_1171-20.2007 ПО Смета № 10_1750609-0268Д Смета № 26 (низконапорн.водоводы (П)_Прил 2 2_4  1982 17 3 УПТГ 1982 17 3 07 02 2012_ " xfId="3519"/>
    <cellStyle name="_1171-20.2007 ПО Смета № 10_1750609-0268Д Смета № 26 (низконапорн.водоводы (П)_Смета 124П,184П, 311Р,403Р Приразломное коррект 2011-02-16" xfId="3520"/>
    <cellStyle name="_1171-20.2007 ПО Смета № 10_1750609-0268Д Смета № 26 (низконапорн.водоводы (П)_Смета 124П184П 311Р403Р Приразломное коррект 2011-02-16 (2)" xfId="3521"/>
    <cellStyle name="_1171-20.2007 ПО Смета № 10_1750609-0268Д Смета № 26 (низконапорн.водоводы (П)_Смета 124П184П 311Р403Р Приразломное коррект 2011-03-03 (2)" xfId="3522"/>
    <cellStyle name="_1171-20.2007 ПО Смета № 10_1750609-0268Д Смета № 26 (низконапорн.водоводы (П)_Смета -образец  на инжиниринговые услуги (09.11.11)" xfId="3523"/>
    <cellStyle name="_1171-20.2007 ПО Смета № 10_1750609-0268Д Смета № 26 (низконапорн.водоводы (П)_Смета скважина № 3106Р Среднебалыкского месторождения (10)" xfId="3524"/>
    <cellStyle name="_1171-20.2007 ПО Смета № 10_1750609-0268Д Смета № 26 (низконапорн.водоводы (П)_Сметы №1 1-2 2  (version 3) (version 1)" xfId="3525"/>
    <cellStyle name="_1171-20.2007 ПО Смета № 10_1750609-0268Д Смета № 26 (низконапорн.водоводы (П)_Сметы ЦППН-2.Оптимизация схемы подготовки нефти (корректировка)" xfId="3526"/>
    <cellStyle name="_1171-20.2007 ПО Смета № 10_1750609-0268Д Смета № 26 (низконапорн.водоводы (П)_Сметы ЦППН-2.Оптимизация схемы подготовки нефти (корректировка) 2" xfId="3527"/>
    <cellStyle name="_1171-20.2007 ПО Смета № 10_1750609-0268Д Смета № 26 (низконапорн.водоводы (П)_Сметы ЦППН-2.Оптимизация схемы подготовки нефти (корректировка) 3" xfId="3528"/>
    <cellStyle name="_1171-20.2007 ПО Смета № 10_1750609-0268Д Смета № 26 (низконапорн.водоводы (П)_Сметы ЦППН-2.Оптимизация схемы подготовки нефти (корректировка)_403Р Приразломное" xfId="3529"/>
    <cellStyle name="_1171-20.2007 ПО Смета № 10_1750609-0268Д Смета № 26 (низконапорн.водоводы (П)_Сметы ЦППН-2.Оптимизация схемы подготовки нефти (корректировка)_Копия Сметы Кусты Приразломного (Последняя смета 16.06.2011)" xfId="3530"/>
    <cellStyle name="_1171-20.2007 ПО Смета № 10_1750609-0268Д Смета № 26 (низконапорн.водоводы (П)_Сметы ЦППН-2.Оптимизация схемы подготовки нефти (корректировка)_Сметы №1 1-2 2  (version 3) (version 1)" xfId="3531"/>
    <cellStyle name="_1171-20.2007 ПО Смета № 10_1750609-0268Д Смета № 27  (высоконапорн. водоводы лупинги (П)" xfId="3532"/>
    <cellStyle name="_1171-20.2007 ПО Смета № 10_1750609-0268Д Смета № 27  (высоконапорн. водоводы лупинги (П) 2" xfId="3533"/>
    <cellStyle name="_1171-20.2007 ПО Смета № 10_1750609-0268Д Смета № 27  (высоконапорн. водоводы лупинги (П)_124П,184П, 311Р,403Р Приразломное" xfId="3534"/>
    <cellStyle name="_1171-20.2007 ПО Смета № 10_1750609-0268Д Смета № 27  (высоконапорн. водоводы лупинги (П)_17506100408Д003 1ПС и смета к  д-с №3  ( 01.11.2011) " xfId="3535"/>
    <cellStyle name="_1171-20.2007 ПО Смета № 10_1750609-0268Д Смета № 27  (высоконапорн. водоводы лупинги (П)_1750611-0007Д смета к доп. согл. №1 " xfId="3536"/>
    <cellStyle name="_1171-20.2007 ПО Смета № 10_1750609-0268Д Смета № 27  (высоконапорн. водоводы лупинги (П)_1750611-0186Д 1ПС  к доп. согл. № 1  " xfId="3537"/>
    <cellStyle name="_1171-20.2007 ПО Смета № 10_1750609-0268Д Смета № 27  (высоконапорн. водоводы лупинги (П)_1750611-0186Д 1ПС  к доп. соглашению № 1  " xfId="3538"/>
    <cellStyle name="_1171-20.2007 ПО Смета № 10_1750609-0268Д Смета № 27  (высоконапорн. водоводы лупинги (П)_2572 Факел на ЮТМ АСУ ТП ПС ОС СОТ СС ЗЗ шкафы АСУ ТП" xfId="3539"/>
    <cellStyle name="_1171-20.2007 ПО Смета № 10_1750609-0268Д Смета № 27  (высоконапорн. водоводы лупинги (П)_2601 то, что планируем закрывать в январе дополнительно" xfId="3540"/>
    <cellStyle name="_1171-20.2007 ПО Смета № 10_1750609-0268Д Смета № 27  (высоконапорн. водоводы лупинги (П)_Инжиниринг Чайво на осн. инжиниринга ПО2" xfId="3541"/>
    <cellStyle name="_1171-20.2007 ПО Смета № 10_1750609-0268Д Смета № 27  (высоконапорн. водоводы лупинги (П)_Копия смета на 115" xfId="3542"/>
    <cellStyle name="_1171-20.2007 ПО Смета № 10_1750609-0268Д Смета № 27  (высоконапорн. водоводы лупинги (П)_Копия Смета на инжиниринговые услуги (образец) (2)" xfId="3543"/>
    <cellStyle name="_1171-20.2007 ПО Смета № 10_1750609-0268Д Смета № 27  (высоконапорн. водоводы лупинги (П)_Копия Сметы Кусты Приразломного (Последняя смета 16.06.2011)" xfId="3544"/>
    <cellStyle name="_1171-20.2007 ПО Смета № 10_1750609-0268Д Смета № 27  (высоконапорн. водоводы лупинги (П)_Корректировка ППА ЦПС (средний верхний уровень сети)" xfId="3545"/>
    <cellStyle name="_1171-20.2007 ПО Смета № 10_1750609-0268Д Смета № 27  (высоконапорн. водоводы лупинги (П)_КП_Смета (Бросовые работы) (version 2)" xfId="3546"/>
    <cellStyle name="_1171-20.2007 ПО Смета № 10_1750609-0268Д Смета № 27  (высоконапорн. водоводы лупинги (П)_Прил 2 2_4  1982 17 3 УПТГ 1982 17 3 07 02 2012_ " xfId="3547"/>
    <cellStyle name="_1171-20.2007 ПО Смета № 10_1750609-0268Д Смета № 27  (высоконапорн. водоводы лупинги (П)_Смета 124П,184П, 311Р,403Р Приразломное коррект 2011-02-16" xfId="3548"/>
    <cellStyle name="_1171-20.2007 ПО Смета № 10_1750609-0268Д Смета № 27  (высоконапорн. водоводы лупинги (П)_Смета 124П184П 311Р403Р Приразломное коррект 2011-02-16 (2)" xfId="3549"/>
    <cellStyle name="_1171-20.2007 ПО Смета № 10_1750609-0268Д Смета № 27  (высоконапорн. водоводы лупинги (П)_Смета 124П184П 311Р403Р Приразломное коррект 2011-03-03 (2)" xfId="3550"/>
    <cellStyle name="_1171-20.2007 ПО Смета № 10_1750609-0268Д Смета № 27  (высоконапорн. водоводы лупинги (П)_Смета -образец  на инжиниринговые услуги (09.11.11)" xfId="3551"/>
    <cellStyle name="_1171-20.2007 ПО Смета № 10_1750609-0268Д Смета № 27  (высоконапорн. водоводы лупинги (П)_Смета скважина № 3106Р Среднебалыкского месторождения (10)" xfId="3552"/>
    <cellStyle name="_1171-20.2007 ПО Смета № 10_1750609-0268Д Смета № 27  (высоконапорн. водоводы лупинги (П)_Сметы №1 1-2 2  (version 3) (version 1)" xfId="3553"/>
    <cellStyle name="_1171-20.2007 ПО Смета № 10_1750609-0268Д Смета № 27  (высоконапорн. водоводы лупинги (П)_Сметы ЦППН-2.Оптимизация схемы подготовки нефти (корректировка)" xfId="3554"/>
    <cellStyle name="_1171-20.2007 ПО Смета № 10_1750609-0268Д Смета № 27  (высоконапорн. водоводы лупинги (П)_Сметы ЦППН-2.Оптимизация схемы подготовки нефти (корректировка) 2" xfId="3555"/>
    <cellStyle name="_1171-20.2007 ПО Смета № 10_1750609-0268Д Смета № 27  (высоконапорн. водоводы лупинги (П)_Сметы ЦППН-2.Оптимизация схемы подготовки нефти (корректировка) 3" xfId="3556"/>
    <cellStyle name="_1171-20.2007 ПО Смета № 10_1750609-0268Д Смета № 27  (высоконапорн. водоводы лупинги (П)_Сметы ЦППН-2.Оптимизация схемы подготовки нефти (корректировка)_403Р Приразломное" xfId="3557"/>
    <cellStyle name="_1171-20.2007 ПО Смета № 10_1750609-0268Д Смета № 27  (высоконапорн. водоводы лупинги (П)_Сметы ЦППН-2.Оптимизация схемы подготовки нефти (корректировка)_Копия Сметы Кусты Приразломного (Последняя смета 16.06.2011)" xfId="3558"/>
    <cellStyle name="_1171-20.2007 ПО Смета № 10_1750609-0268Д Смета № 27  (высоконапорн. водоводы лупинги (П)_Сметы ЦППН-2.Оптимизация схемы подготовки нефти (корректировка)_Сметы №1 1-2 2  (version 3) (version 1)" xfId="3559"/>
    <cellStyle name="_1171-20.2007 ПО Смета № 10_1750609-0268Д Смета № 31  (ГОЧС)" xfId="3560"/>
    <cellStyle name="_1171-20.2007 ПО Смета № 10_1750609-0268Д Смета № 31  (ГОЧС) 2" xfId="3561"/>
    <cellStyle name="_1171-20.2007 ПО Смета № 10_1750609-0268Д Смета № 31  (ГОЧС) кор." xfId="3562"/>
    <cellStyle name="_1171-20.2007 ПО Смета № 10_1750609-0268Д Смета № 31  (ГОЧС) кор. 2" xfId="3563"/>
    <cellStyle name="_1171-20.2007 ПО Смета № 10_1750609-0268Д Смета № 31  (ГОЧС) кор._124П,184П, 311Р,403Р Приразломное" xfId="3564"/>
    <cellStyle name="_1171-20.2007 ПО Смета № 10_1750609-0268Д Смета № 31  (ГОЧС) кор._17506100408Д003 1ПС и смета к  д-с №3  ( 01.11.2011) " xfId="3565"/>
    <cellStyle name="_1171-20.2007 ПО Смета № 10_1750609-0268Д Смета № 31  (ГОЧС) кор._1750611-0007Д смета к доп. согл. №1 " xfId="3566"/>
    <cellStyle name="_1171-20.2007 ПО Смета № 10_1750609-0268Д Смета № 31  (ГОЧС) кор._1750611-0186Д 1ПС  к доп. согл. № 1  " xfId="3567"/>
    <cellStyle name="_1171-20.2007 ПО Смета № 10_1750609-0268Д Смета № 31  (ГОЧС) кор._1750611-0186Д 1ПС  к доп. соглашению № 1  " xfId="3568"/>
    <cellStyle name="_1171-20.2007 ПО Смета № 10_1750609-0268Д Смета № 31  (ГОЧС) кор._2572 Факел на ЮТМ АСУ ТП ПС ОС СОТ СС ЗЗ шкафы АСУ ТП" xfId="3569"/>
    <cellStyle name="_1171-20.2007 ПО Смета № 10_1750609-0268Д Смета № 31  (ГОЧС) кор._2601 то, что планируем закрывать в январе дополнительно" xfId="3570"/>
    <cellStyle name="_1171-20.2007 ПО Смета № 10_1750609-0268Д Смета № 31  (ГОЧС) кор._Инжиниринг Чайво на осн. инжиниринга ПО2" xfId="3571"/>
    <cellStyle name="_1171-20.2007 ПО Смета № 10_1750609-0268Д Смета № 31  (ГОЧС) кор._Копия смета на 115" xfId="3572"/>
    <cellStyle name="_1171-20.2007 ПО Смета № 10_1750609-0268Д Смета № 31  (ГОЧС) кор._Копия Смета на инжиниринговые услуги (образец) (2)" xfId="3573"/>
    <cellStyle name="_1171-20.2007 ПО Смета № 10_1750609-0268Д Смета № 31  (ГОЧС) кор._Копия Сметы Кусты Приразломного (Последняя смета 16.06.2011)" xfId="3574"/>
    <cellStyle name="_1171-20.2007 ПО Смета № 10_1750609-0268Д Смета № 31  (ГОЧС) кор._Корректировка ППА ЦПС (средний верхний уровень сети)" xfId="3575"/>
    <cellStyle name="_1171-20.2007 ПО Смета № 10_1750609-0268Д Смета № 31  (ГОЧС) кор._КП_Смета (Бросовые работы) (version 2)" xfId="3576"/>
    <cellStyle name="_1171-20.2007 ПО Смета № 10_1750609-0268Д Смета № 31  (ГОЧС) кор._Прил 2 2_4  1982 17 3 УПТГ 1982 17 3 07 02 2012_ " xfId="3577"/>
    <cellStyle name="_1171-20.2007 ПО Смета № 10_1750609-0268Д Смета № 31  (ГОЧС) кор._Смета 124П,184П, 311Р,403Р Приразломное коррект 2011-02-16" xfId="3578"/>
    <cellStyle name="_1171-20.2007 ПО Смета № 10_1750609-0268Д Смета № 31  (ГОЧС) кор._Смета 124П184П 311Р403Р Приразломное коррект 2011-02-16 (2)" xfId="3579"/>
    <cellStyle name="_1171-20.2007 ПО Смета № 10_1750609-0268Д Смета № 31  (ГОЧС) кор._Смета 124П184П 311Р403Р Приразломное коррект 2011-03-03 (2)" xfId="3580"/>
    <cellStyle name="_1171-20.2007 ПО Смета № 10_1750609-0268Д Смета № 31  (ГОЧС) кор._Смета -образец  на инжиниринговые услуги (09.11.11)" xfId="3581"/>
    <cellStyle name="_1171-20.2007 ПО Смета № 10_1750609-0268Д Смета № 31  (ГОЧС) кор._Смета скважина № 3106Р Среднебалыкского месторождения (10)" xfId="3582"/>
    <cellStyle name="_1171-20.2007 ПО Смета № 10_1750609-0268Д Смета № 31  (ГОЧС) кор._Сметы №1 1-2 2  (version 3) (version 1)" xfId="3583"/>
    <cellStyle name="_1171-20.2007 ПО Смета № 10_1750609-0268Д Смета № 31  (ГОЧС) кор._Сметы ЦППН-2.Оптимизация схемы подготовки нефти (корректировка)" xfId="3584"/>
    <cellStyle name="_1171-20.2007 ПО Смета № 10_1750609-0268Д Смета № 31  (ГОЧС) кор._Сметы ЦППН-2.Оптимизация схемы подготовки нефти (корректировка) 2" xfId="3585"/>
    <cellStyle name="_1171-20.2007 ПО Смета № 10_1750609-0268Д Смета № 31  (ГОЧС) кор._Сметы ЦППН-2.Оптимизация схемы подготовки нефти (корректировка) 3" xfId="3586"/>
    <cellStyle name="_1171-20.2007 ПО Смета № 10_1750609-0268Д Смета № 31  (ГОЧС) кор._Сметы ЦППН-2.Оптимизация схемы подготовки нефти (корректировка)_403Р Приразломное" xfId="3587"/>
    <cellStyle name="_1171-20.2007 ПО Смета № 10_1750609-0268Д Смета № 31  (ГОЧС) кор._Сметы ЦППН-2.Оптимизация схемы подготовки нефти (корректировка)_Копия Сметы Кусты Приразломного (Последняя смета 16.06.2011)" xfId="3588"/>
    <cellStyle name="_1171-20.2007 ПО Смета № 10_1750609-0268Д Смета № 31  (ГОЧС) кор._Сметы ЦППН-2.Оптимизация схемы подготовки нефти (корректировка)_Сметы №1 1-2 2  (version 3) (version 1)" xfId="3589"/>
    <cellStyle name="_1171-20.2007 ПО Смета № 10_1750609-0268Д Смета № 31  (ГОЧС)_124П,184П, 311Р,403Р Приразломное" xfId="3590"/>
    <cellStyle name="_1171-20.2007 ПО Смета № 10_1750609-0268Д Смета № 31  (ГОЧС)_17506100408Д003 1ПС и смета к  д-с №3  ( 01.11.2011) " xfId="3591"/>
    <cellStyle name="_1171-20.2007 ПО Смета № 10_1750609-0268Д Смета № 31  (ГОЧС)_1750611-0007Д смета к доп. согл. №1 " xfId="3592"/>
    <cellStyle name="_1171-20.2007 ПО Смета № 10_1750609-0268Д Смета № 31  (ГОЧС)_1750611-0186Д 1ПС  к доп. согл. № 1  " xfId="3593"/>
    <cellStyle name="_1171-20.2007 ПО Смета № 10_1750609-0268Д Смета № 31  (ГОЧС)_1750611-0186Д 1ПС  к доп. соглашению № 1  " xfId="3594"/>
    <cellStyle name="_1171-20.2007 ПО Смета № 10_1750609-0268Д Смета № 31  (ГОЧС)_2572 Факел на ЮТМ АСУ ТП ПС ОС СОТ СС ЗЗ шкафы АСУ ТП" xfId="3595"/>
    <cellStyle name="_1171-20.2007 ПО Смета № 10_1750609-0268Д Смета № 31  (ГОЧС)_2601 то, что планируем закрывать в январе дополнительно" xfId="3596"/>
    <cellStyle name="_1171-20.2007 ПО Смета № 10_1750609-0268Д Смета № 31  (ГОЧС)_Инжиниринг Чайво на осн. инжиниринга ПО2" xfId="3597"/>
    <cellStyle name="_1171-20.2007 ПО Смета № 10_1750609-0268Д Смета № 31  (ГОЧС)_Копия смета на 115" xfId="3598"/>
    <cellStyle name="_1171-20.2007 ПО Смета № 10_1750609-0268Д Смета № 31  (ГОЧС)_Копия Смета на инжиниринговые услуги (образец) (2)" xfId="3599"/>
    <cellStyle name="_1171-20.2007 ПО Смета № 10_1750609-0268Д Смета № 31  (ГОЧС)_Копия Сметы Кусты Приразломного (Последняя смета 16.06.2011)" xfId="3600"/>
    <cellStyle name="_1171-20.2007 ПО Смета № 10_1750609-0268Д Смета № 31  (ГОЧС)_Корректировка ППА ЦПС (средний верхний уровень сети)" xfId="3601"/>
    <cellStyle name="_1171-20.2007 ПО Смета № 10_1750609-0268Д Смета № 31  (ГОЧС)_КП_Смета (Бросовые работы) (version 2)" xfId="3602"/>
    <cellStyle name="_1171-20.2007 ПО Смета № 10_1750609-0268Д Смета № 31  (ГОЧС)_Прил 2 2_4  1982 17 3 УПТГ 1982 17 3 07 02 2012_ " xfId="3603"/>
    <cellStyle name="_1171-20.2007 ПО Смета № 10_1750609-0268Д Смета № 31  (ГОЧС)_Смета 124П,184П, 311Р,403Р Приразломное коррект 2011-02-16" xfId="3604"/>
    <cellStyle name="_1171-20.2007 ПО Смета № 10_1750609-0268Д Смета № 31  (ГОЧС)_Смета 124П184П 311Р403Р Приразломное коррект 2011-02-16 (2)" xfId="3605"/>
    <cellStyle name="_1171-20.2007 ПО Смета № 10_1750609-0268Д Смета № 31  (ГОЧС)_Смета 124П184П 311Р403Р Приразломное коррект 2011-03-03 (2)" xfId="3606"/>
    <cellStyle name="_1171-20.2007 ПО Смета № 10_1750609-0268Д Смета № 31  (ГОЧС)_Смета -образец  на инжиниринговые услуги (09.11.11)" xfId="3607"/>
    <cellStyle name="_1171-20.2007 ПО Смета № 10_1750609-0268Д Смета № 31  (ГОЧС)_Смета скважина № 3106Р Среднебалыкского месторождения (10)" xfId="3608"/>
    <cellStyle name="_1171-20.2007 ПО Смета № 10_1750609-0268Д Смета № 31  (ГОЧС)_Сметы №1 1-2 2  (version 3) (version 1)" xfId="3609"/>
    <cellStyle name="_1171-20.2007 ПО Смета № 10_1750609-0268Д Смета № 31  (ГОЧС)_Сметы ЦППН-2.Оптимизация схемы подготовки нефти (корректировка)" xfId="3610"/>
    <cellStyle name="_1171-20.2007 ПО Смета № 10_1750609-0268Д Смета № 31  (ГОЧС)_Сметы ЦППН-2.Оптимизация схемы подготовки нефти (корректировка) 2" xfId="3611"/>
    <cellStyle name="_1171-20.2007 ПО Смета № 10_1750609-0268Д Смета № 31  (ГОЧС)_Сметы ЦППН-2.Оптимизация схемы подготовки нефти (корректировка) 3" xfId="3612"/>
    <cellStyle name="_1171-20.2007 ПО Смета № 10_1750609-0268Д Смета № 31  (ГОЧС)_Сметы ЦППН-2.Оптимизация схемы подготовки нефти (корректировка)_403Р Приразломное" xfId="3613"/>
    <cellStyle name="_1171-20.2007 ПО Смета № 10_1750609-0268Д Смета № 31  (ГОЧС)_Сметы ЦППН-2.Оптимизация схемы подготовки нефти (корректировка)_Копия Сметы Кусты Приразломного (Последняя смета 16.06.2011)" xfId="3614"/>
    <cellStyle name="_1171-20.2007 ПО Смета № 10_1750609-0268Д Смета № 31  (ГОЧС)_Сметы ЦППН-2.Оптимизация схемы подготовки нефти (корректировка)_Сметы №1 1-2 2  (version 3) (version 1)" xfId="3615"/>
    <cellStyle name="_1171-20.2007 ПО Смета № 10_1750609-0268Д Смета № 33 (декларац. пром.безопасн.)" xfId="3616"/>
    <cellStyle name="_1171-20.2007 ПО Смета № 10_1750609-0268Д Смета № 33 (декларац. пром.безопасн.) 2" xfId="3617"/>
    <cellStyle name="_1171-20.2007 ПО Смета № 10_1750609-0268Д Смета № 33 (декларац. пром.безопасн.)_124П,184П, 311Р,403Р Приразломное" xfId="3618"/>
    <cellStyle name="_1171-20.2007 ПО Смета № 10_1750609-0268Д Смета № 33 (декларац. пром.безопасн.)_17506100408Д003 1ПС и смета к  д-с №3  ( 01.11.2011) " xfId="3619"/>
    <cellStyle name="_1171-20.2007 ПО Смета № 10_1750609-0268Д Смета № 33 (декларац. пром.безопасн.)_1750611-0007Д смета к доп. согл. №1 " xfId="3620"/>
    <cellStyle name="_1171-20.2007 ПО Смета № 10_1750609-0268Д Смета № 33 (декларац. пром.безопасн.)_1750611-0186Д 1ПС  к доп. согл. № 1  " xfId="3621"/>
    <cellStyle name="_1171-20.2007 ПО Смета № 10_1750609-0268Д Смета № 33 (декларац. пром.безопасн.)_1750611-0186Д 1ПС  к доп. соглашению № 1  " xfId="3622"/>
    <cellStyle name="_1171-20.2007 ПО Смета № 10_1750609-0268Д Смета № 33 (декларац. пром.безопасн.)_2572 Факел на ЮТМ АСУ ТП ПС ОС СОТ СС ЗЗ шкафы АСУ ТП" xfId="3623"/>
    <cellStyle name="_1171-20.2007 ПО Смета № 10_1750609-0268Д Смета № 33 (декларац. пром.безопасн.)_2601 то, что планируем закрывать в январе дополнительно" xfId="3624"/>
    <cellStyle name="_1171-20.2007 ПО Смета № 10_1750609-0268Д Смета № 33 (декларац. пром.безопасн.)_Инжиниринг Чайво на осн. инжиниринга ПО2" xfId="3625"/>
    <cellStyle name="_1171-20.2007 ПО Смета № 10_1750609-0268Д Смета № 33 (декларац. пром.безопасн.)_Копия смета на 115" xfId="3626"/>
    <cellStyle name="_1171-20.2007 ПО Смета № 10_1750609-0268Д Смета № 33 (декларац. пром.безопасн.)_Копия Смета на инжиниринговые услуги (образец) (2)" xfId="3627"/>
    <cellStyle name="_1171-20.2007 ПО Смета № 10_1750609-0268Д Смета № 33 (декларац. пром.безопасн.)_Копия Сметы Кусты Приразломного (Последняя смета 16.06.2011)" xfId="3628"/>
    <cellStyle name="_1171-20.2007 ПО Смета № 10_1750609-0268Д Смета № 33 (декларац. пром.безопасн.)_Корректировка ППА ЦПС (средний верхний уровень сети)" xfId="3629"/>
    <cellStyle name="_1171-20.2007 ПО Смета № 10_1750609-0268Д Смета № 33 (декларац. пром.безопасн.)_КП_Смета (Бросовые работы) (version 2)" xfId="3630"/>
    <cellStyle name="_1171-20.2007 ПО Смета № 10_1750609-0268Д Смета № 33 (декларац. пром.безопасн.)_Прил 2 2_4  1982 17 3 УПТГ 1982 17 3 07 02 2012_ " xfId="3631"/>
    <cellStyle name="_1171-20.2007 ПО Смета № 10_1750609-0268Д Смета № 33 (декларац. пром.безопасн.)_Смета 124П,184П, 311Р,403Р Приразломное коррект 2011-02-16" xfId="3632"/>
    <cellStyle name="_1171-20.2007 ПО Смета № 10_1750609-0268Д Смета № 33 (декларац. пром.безопасн.)_Смета 124П184П 311Р403Р Приразломное коррект 2011-02-16 (2)" xfId="3633"/>
    <cellStyle name="_1171-20.2007 ПО Смета № 10_1750609-0268Д Смета № 33 (декларац. пром.безопасн.)_Смета 124П184П 311Р403Р Приразломное коррект 2011-03-03 (2)" xfId="3634"/>
    <cellStyle name="_1171-20.2007 ПО Смета № 10_1750609-0268Д Смета № 33 (декларац. пром.безопасн.)_Смета -образец  на инжиниринговые услуги (09.11.11)" xfId="3635"/>
    <cellStyle name="_1171-20.2007 ПО Смета № 10_1750609-0268Д Смета № 33 (декларац. пром.безопасн.)_Смета скважина № 3106Р Среднебалыкского месторождения (10)" xfId="3636"/>
    <cellStyle name="_1171-20.2007 ПО Смета № 10_1750609-0268Д Смета № 33 (декларац. пром.безопасн.)_Сметы №1 1-2 2  (version 3) (version 1)" xfId="3637"/>
    <cellStyle name="_1171-20.2007 ПО Смета № 10_1750609-0268Д Смета № 33 (декларац. пром.безопасн.)_Сметы ЦППН-2.Оптимизация схемы подготовки нефти (корректировка)" xfId="3638"/>
    <cellStyle name="_1171-20.2007 ПО Смета № 10_1750609-0268Д Смета № 33 (декларац. пром.безопасн.)_Сметы ЦППН-2.Оптимизация схемы подготовки нефти (корректировка) 2" xfId="3639"/>
    <cellStyle name="_1171-20.2007 ПО Смета № 10_1750609-0268Д Смета № 33 (декларац. пром.безопасн.)_Сметы ЦППН-2.Оптимизация схемы подготовки нефти (корректировка) 3" xfId="3640"/>
    <cellStyle name="_1171-20.2007 ПО Смета № 10_1750609-0268Д Смета № 33 (декларац. пром.безопасн.)_Сметы ЦППН-2.Оптимизация схемы подготовки нефти (корректировка)_403Р Приразломное" xfId="3641"/>
    <cellStyle name="_1171-20.2007 ПО Смета № 10_1750609-0268Д Смета № 33 (декларац. пром.безопасн.)_Сметы ЦППН-2.Оптимизация схемы подготовки нефти (корректировка)_Копия Сметы Кусты Приразломного (Последняя смета 16.06.2011)" xfId="3642"/>
    <cellStyle name="_1171-20.2007 ПО Смета № 10_1750609-0268Д Смета № 33 (декларац. пром.безопасн.)_Сметы ЦППН-2.Оптимизация схемы подготовки нефти (корректировка)_Сметы №1 1-2 2  (version 3) (version 1)" xfId="3643"/>
    <cellStyle name="_1171-20.2007 ПО Смета № 10_1750609-0298Д  смета № 1 ИИР" xfId="3644"/>
    <cellStyle name="_1171-20.2007 ПО Смета № 10_1750609-0298Д  смета № 1 ИИР 2" xfId="3645"/>
    <cellStyle name="_1171-20.2007 ПО Смета № 10_1750609-0298Д  смета № 1 ИИР_17506100408Д003 1ПС и смета к  д-с №3  ( 01.11.2011) " xfId="3646"/>
    <cellStyle name="_1171-20.2007 ПО Смета № 10_1750609-0298Д  смета № 1 ИИР_1750611-0007Д смета к доп. согл. №1 " xfId="3647"/>
    <cellStyle name="_1171-20.2007 ПО Смета № 10_1750609-0298Д  смета № 1 ИИР_1750611-0046Д смета №1 ИИР" xfId="3648"/>
    <cellStyle name="_1171-20.2007 ПО Смета № 10_1750609-0298Д  смета № 1 ИИР_1750611-0046Д смета №1 ИИР 2" xfId="3649"/>
    <cellStyle name="_1171-20.2007 ПО Смета № 10_1750609-0298Д  смета № 1 ИИР_1750611-0046Д смета №1 ИИР_2. 2337 график" xfId="3650"/>
    <cellStyle name="_1171-20.2007 ПО Смета № 10_1750609-0298Д  смета № 1 ИИР_1750611-0046Д смета №1 ИИР_2601 то, что планируем закрывать в январе дополнительно" xfId="3651"/>
    <cellStyle name="_1171-20.2007 ПО Смета № 10_1750609-0298Д  смета № 1 ИИР_1750611-0046Д смета №1 ИИР_л.2.3._2496_площ._для_оборудования_от_26.01.2012" xfId="3652"/>
    <cellStyle name="_1171-20.2007 ПО Смета № 10_1750609-0298Д  смета № 1 ИИР_1750611-0046Д смета №1 ИИР_Прил.2.3. 2496 площ. для оборудования от 14.12.2011" xfId="3653"/>
    <cellStyle name="_1171-20.2007 ПО Смета № 10_1750609-0298Д  смета № 1 ИИР_1750611-0046Д смета №1 ИИР_руба_+_Кусты_АСУ_ТП_АСУ_Э_ПС_ОС_ЗЗ_(4)" xfId="3654"/>
    <cellStyle name="_1171-20.2007 ПО Смета № 10_1750609-0298Д  смета № 1 ИИР_1750611-0186Д 1ПС  к доп. согл. № 1  " xfId="3655"/>
    <cellStyle name="_1171-20.2007 ПО Смета № 10_1750609-0298Д  смета № 1 ИИР_1750611-0186Д 1ПС  к доп. соглашению № 1  " xfId="3656"/>
    <cellStyle name="_1171-20.2007 ПО Смета № 10_1750609-0298Д  смета № 1 ИИР_2. 2337 график" xfId="3657"/>
    <cellStyle name="_1171-20.2007 ПО Смета № 10_1750609-0298Д  смета № 1 ИИР_2601 то, что планируем закрывать в январе дополнительно" xfId="3658"/>
    <cellStyle name="_1171-20.2007 ПО Смета № 10_1750609-0298Д  смета № 1 ИИР_Инжиниринг Чайво на осн. инжиниринга ПО2" xfId="3659"/>
    <cellStyle name="_1171-20.2007 ПО Смета № 10_1750609-0298Д  смета № 1 ИИР_Копия смета на 115" xfId="3660"/>
    <cellStyle name="_1171-20.2007 ПО Смета № 10_1750609-0298Д  смета № 1 ИИР_Копия Смета на инжиниринговые услуги (образец) (2)" xfId="3661"/>
    <cellStyle name="_1171-20.2007 ПО Смета № 10_1750609-0298Д  смета № 1 ИИР_Корректировка ППА ЦПС (средний верхний уровень сети)" xfId="3662"/>
    <cellStyle name="_1171-20.2007 ПО Смета № 10_1750609-0298Д  смета № 1 ИИР_л.2.3._2496_площ._для_оборудования_от_26.01.2012" xfId="3663"/>
    <cellStyle name="_1171-20.2007 ПО Смета № 10_1750609-0298Д  смета № 1 ИИР_Прил 2 2_4  1982 17 3 УПТГ 1982 17 3 07 02 2012_ " xfId="3664"/>
    <cellStyle name="_1171-20.2007 ПО Смета № 10_1750609-0298Д  смета № 1 ИИР_Прил.2.3. 2496 площ. для оборудования от 14.12.2011" xfId="3665"/>
    <cellStyle name="_1171-20.2007 ПО Смета № 10_1750609-0298Д  смета № 1 ИИР_руба_+_Кусты_АСУ_ТП_АСУ_Э_ПС_ОС_ЗЗ_(4)" xfId="3666"/>
    <cellStyle name="_1171-20.2007 ПО Смета № 10_1750609-0298Д  смета № 1 ИИР_Смета АСУТП 1750611-0162Д " xfId="3667"/>
    <cellStyle name="_1171-20.2007 ПО Смета № 10_1750609-0298Д  смета № 1 ИИР_Смета АСУТП 1750611-0162Д _Инжиниринг Чайво на осн. инжиниринга ПО2" xfId="3668"/>
    <cellStyle name="_1171-20.2007 ПО Смета № 10_1750609-0298Д  смета № 1 ИИР_Смета АСУТП 1750611-0162Д _Копия Смета на инжиниринговые услуги (образец) (2)" xfId="3669"/>
    <cellStyle name="_1171-20.2007 ПО Смета № 10_1750609-0298Д  смета № 1 ИИР_Смета -образец  на инжиниринговые услуги (09.11.11)" xfId="3670"/>
    <cellStyle name="_1171-20.2007 ПО Смета № 10_1750609-0298Д  смета № 4 (а-д дороги)   " xfId="3671"/>
    <cellStyle name="_1171-20.2007 ПО Смета № 10_1750609-0298Д  смета № 4 (а-д дороги)    2" xfId="3672"/>
    <cellStyle name="_1171-20.2007 ПО Смета № 10_1750609-0298Д  смета № 4 (а-д дороги)   _17506100408Д003 1ПС и смета к  д-с №3  ( 01.11.2011) " xfId="3673"/>
    <cellStyle name="_1171-20.2007 ПО Смета № 10_1750609-0298Д  смета № 4 (а-д дороги)   _1750611-0007Д смета к доп. согл. №1 " xfId="3674"/>
    <cellStyle name="_1171-20.2007 ПО Смета № 10_1750609-0298Д  смета № 4 (а-д дороги)   _1750611-0046Д смета №1 ИИР" xfId="3675"/>
    <cellStyle name="_1171-20.2007 ПО Смета № 10_1750609-0298Д  смета № 4 (а-д дороги)   _1750611-0046Д смета №1 ИИР 2" xfId="3676"/>
    <cellStyle name="_1171-20.2007 ПО Смета № 10_1750609-0298Д  смета № 4 (а-д дороги)   _1750611-0046Д смета №1 ИИР_2. 2337 график" xfId="3677"/>
    <cellStyle name="_1171-20.2007 ПО Смета № 10_1750609-0298Д  смета № 4 (а-д дороги)   _1750611-0046Д смета №1 ИИР_2601 то, что планируем закрывать в январе дополнительно" xfId="3678"/>
    <cellStyle name="_1171-20.2007 ПО Смета № 10_1750609-0298Д  смета № 4 (а-д дороги)   _1750611-0046Д смета №1 ИИР_л.2.3._2496_площ._для_оборудования_от_26.01.2012" xfId="3679"/>
    <cellStyle name="_1171-20.2007 ПО Смета № 10_1750609-0298Д  смета № 4 (а-д дороги)   _1750611-0046Д смета №1 ИИР_Прил.2.3. 2496 площ. для оборудования от 14.12.2011" xfId="3680"/>
    <cellStyle name="_1171-20.2007 ПО Смета № 10_1750609-0298Д  смета № 4 (а-д дороги)   _1750611-0046Д смета №1 ИИР_руба_+_Кусты_АСУ_ТП_АСУ_Э_ПС_ОС_ЗЗ_(4)" xfId="3681"/>
    <cellStyle name="_1171-20.2007 ПО Смета № 10_1750609-0298Д  смета № 4 (а-д дороги)   _1750611-0186Д 1ПС  к доп. согл. № 1  " xfId="3682"/>
    <cellStyle name="_1171-20.2007 ПО Смета № 10_1750609-0298Д  смета № 4 (а-д дороги)   _1750611-0186Д 1ПС  к доп. соглашению № 1  " xfId="3683"/>
    <cellStyle name="_1171-20.2007 ПО Смета № 10_1750609-0298Д  смета № 4 (а-д дороги)   _2. 2337 график" xfId="3684"/>
    <cellStyle name="_1171-20.2007 ПО Смета № 10_1750609-0298Д  смета № 4 (а-д дороги)   _2601 то, что планируем закрывать в январе дополнительно" xfId="3685"/>
    <cellStyle name="_1171-20.2007 ПО Смета № 10_1750609-0298Д  смета № 4 (а-д дороги)   _Выполнение программы ПИР 2011г." xfId="3686"/>
    <cellStyle name="_1171-20.2007 ПО Смета № 10_1750609-0298Д  смета № 4 (а-д дороги)   _Копия смета на 115" xfId="3687"/>
    <cellStyle name="_1171-20.2007 ПО Смета № 10_1750609-0298Д  смета № 4 (а-д дороги)   _Корректировка ППА ЦПС (средний верхний уровень сети)" xfId="3688"/>
    <cellStyle name="_1171-20.2007 ПО Смета № 10_1750609-0298Д  смета № 4 (а-д дороги)   _л.2.3._2496_площ._для_оборудования_от_26.01.2012" xfId="3689"/>
    <cellStyle name="_1171-20.2007 ПО Смета № 10_1750609-0298Д  смета № 4 (а-д дороги)   _Отчет" xfId="3690"/>
    <cellStyle name="_1171-20.2007 ПО Смета № 10_1750609-0298Д  смета № 4 (а-д дороги)   _ПИР" xfId="3691"/>
    <cellStyle name="_1171-20.2007 ПО Смета № 10_1750609-0298Д  смета № 4 (а-д дороги)   _ПИР из СУД" xfId="3692"/>
    <cellStyle name="_1171-20.2007 ПО Смета № 10_1750609-0298Д  смета № 4 (а-д дороги)   _ПИР на 29.07.2011" xfId="3693"/>
    <cellStyle name="_1171-20.2007 ПО Смета № 10_1750609-0298Д  смета № 4 (а-д дороги)   _План ПИР на 2011_по состоянию на 040811" xfId="3694"/>
    <cellStyle name="_1171-20.2007 ПО Смета № 10_1750609-0298Д  смета № 4 (а-д дороги)   _План ПИР на 2011_по состоянию на 110811" xfId="3695"/>
    <cellStyle name="_1171-20.2007 ПО Смета № 10_1750609-0298Д  смета № 4 (а-д дороги)   _План ПИР на 2011_по состоянию на 210711" xfId="3696"/>
    <cellStyle name="_1171-20.2007 ПО Смета № 10_1750609-0298Д  смета № 4 (а-д дороги)   _План ПИР на 2011_по состоянию на 280711" xfId="3697"/>
    <cellStyle name="_1171-20.2007 ПО Смета № 10_1750609-0298Д  смета № 4 (а-д дороги)   _План ПИР РН-НТЦ на 2011" xfId="3698"/>
    <cellStyle name="_1171-20.2007 ПО Смета № 10_1750609-0298Д  смета № 4 (а-д дороги)   _План ПИР РН-НТЦ на 2011_260111" xfId="3699"/>
    <cellStyle name="_1171-20.2007 ПО Смета № 10_1750609-0298Д  смета № 4 (а-д дороги)   _План ПИР РН-НТЦ на 2011_по состоянию на 020611" xfId="3700"/>
    <cellStyle name="_1171-20.2007 ПО Смета № 10_1750609-0298Д  смета № 4 (а-д дороги)   _План ПИР РН-НТЦ на 2011_по состоянию на 030311" xfId="3701"/>
    <cellStyle name="_1171-20.2007 ПО Смета № 10_1750609-0298Д  смета № 4 (а-д дороги)   _План ПИР РН-НТЦ на 2011_по состоянию на 050511" xfId="3702"/>
    <cellStyle name="_1171-20.2007 ПО Смета № 10_1750609-0298Д  смета № 4 (а-д дороги)   _План ПИР РН-НТЦ на 2011_по состоянию на 070411" xfId="3703"/>
    <cellStyle name="_1171-20.2007 ПО Смета № 10_1750609-0298Д  смета № 4 (а-д дороги)   _План ПИР РН-НТЦ на 2011_по состоянию на 080711" xfId="3704"/>
    <cellStyle name="_1171-20.2007 ПО Смета № 10_1750609-0298Д  смета № 4 (а-д дороги)   _План ПИР РН-НТЦ на 2011_по состоянию на 090611 (для отчета)" xfId="3705"/>
    <cellStyle name="_1171-20.2007 ПО Смета № 10_1750609-0298Д  смета № 4 (а-д дороги)   _План ПИР РН-НТЦ на 2011_по состоянию на 100311" xfId="3706"/>
    <cellStyle name="_1171-20.2007 ПО Смета № 10_1750609-0298Д  смета № 4 (а-д дороги)   _План ПИР РН-НТЦ на 2011_по состоянию на 120511" xfId="3707"/>
    <cellStyle name="_1171-20.2007 ПО Смета № 10_1750609-0298Д  смета № 4 (а-д дороги)   _План ПИР РН-НТЦ на 2011_по состоянию на 140411" xfId="3708"/>
    <cellStyle name="_1171-20.2007 ПО Смета № 10_1750609-0298Д  смета № 4 (а-д дороги)   _План ПИР РН-НТЦ на 2011_по состоянию на 140711" xfId="3709"/>
    <cellStyle name="_1171-20.2007 ПО Смета № 10_1750609-0298Д  смета № 4 (а-д дороги)   _План ПИР РН-НТЦ на 2011_по состоянию на 160211" xfId="3710"/>
    <cellStyle name="_1171-20.2007 ПО Смета № 10_1750609-0298Д  смета № 4 (а-д дороги)   _План ПИР РН-НТЦ на 2011_по состоянию на 160611 (с учетом данных от ДО)" xfId="3711"/>
    <cellStyle name="_1171-20.2007 ПО Смета № 10_1750609-0298Д  смета № 4 (а-д дороги)   _План ПИР РН-НТЦ на 2011_по состоянию на 170311" xfId="3712"/>
    <cellStyle name="_1171-20.2007 ПО Смета № 10_1750609-0298Д  смета № 4 (а-д дороги)   _План ПИР РН-НТЦ на 2011_по состоянию на 190511" xfId="3713"/>
    <cellStyle name="_1171-20.2007 ПО Смета № 10_1750609-0298Д  смета № 4 (а-д дороги)   _План ПИР РН-НТЦ на 2011_по состоянию на 210411" xfId="3714"/>
    <cellStyle name="_1171-20.2007 ПО Смета № 10_1750609-0298Д  смета № 4 (а-д дороги)   _План ПИР РН-НТЦ на 2011_по состоянию на 230611" xfId="3715"/>
    <cellStyle name="_1171-20.2007 ПО Смета № 10_1750609-0298Д  смета № 4 (а-д дороги)   _План ПИР РН-НТЦ на 2011_по состоянию на 240211" xfId="3716"/>
    <cellStyle name="_1171-20.2007 ПО Смета № 10_1750609-0298Д  смета № 4 (а-д дороги)   _План ПИР РН-НТЦ на 2011_по состоянию на 240311" xfId="3717"/>
    <cellStyle name="_1171-20.2007 ПО Смета № 10_1750609-0298Д  смета № 4 (а-д дороги)   _План ПИР РН-НТЦ на 2011_по состоянию на 260511" xfId="3718"/>
    <cellStyle name="_1171-20.2007 ПО Смета № 10_1750609-0298Д  смета № 4 (а-д дороги)   _План ПИР РН-НТЦ на 2011_по состоянию на 290411" xfId="3719"/>
    <cellStyle name="_1171-20.2007 ПО Смета № 10_1750609-0298Д  смета № 4 (а-д дороги)   _План ПИР РН-НТЦ на 2011_по состоянию на 300611" xfId="3720"/>
    <cellStyle name="_1171-20.2007 ПО Смета № 10_1750609-0298Д  смета № 4 (а-д дороги)   _План ПИР РН-НТЦ на 2011_по состоянию на 310311" xfId="3721"/>
    <cellStyle name="_1171-20.2007 ПО Смета № 10_1750609-0298Д  смета № 4 (а-д дороги)   _План-факт по договорам ПИР на 16 02 11 от ФЭО" xfId="3722"/>
    <cellStyle name="_1171-20.2007 ПО Смета № 10_1750609-0298Д  смета № 4 (а-д дороги)   _Прил 2 2_4  1982 17 3 УПТГ 1982 17 3 07 02 2012_ " xfId="3723"/>
    <cellStyle name="_1171-20.2007 ПО Смета № 10_1750609-0298Д  смета № 4 (а-д дороги)   _Прил.2.3. 2496 площ. для оборудования от 14.12.2011" xfId="3724"/>
    <cellStyle name="_1171-20.2007 ПО Смета № 10_1750609-0298Д  смета № 4 (а-д дороги)   _Проект плана 2011 г. (объекты)" xfId="3725"/>
    <cellStyle name="_1171-20.2007 ПО Смета № 10_1750609-0298Д  смета № 4 (а-д дороги)   _руба_+_Кусты_АСУ_ТП_АСУ_Э_ПС_ОС_ЗЗ_(4)" xfId="3726"/>
    <cellStyle name="_1171-20.2007 ПО Смета № 10_1750609-0298Д  смета № 4 (а-д дороги)   _Свод" xfId="3727"/>
    <cellStyle name="_1171-20.2007 ПО Смета № 10_1750609-0298Д  смета № 4 (а-д дороги)   _Смета АСУТП 1750611-0162Д " xfId="3728"/>
    <cellStyle name="_1171-20.2007 ПО Смета № 10_1750609-0298Д  смета № 4 (а-д дороги)   _Смета АСУТП 1750611-0162Д _Инжиниринг Чайво на осн. инжиниринга ПО2" xfId="3729"/>
    <cellStyle name="_1171-20.2007 ПО Смета № 10_1750609-0298Д  смета № 4 (а-д дороги)   _Смета АСУТП 1750611-0162Д _Копия Смета на инжиниринговые услуги (образец) (2)" xfId="3730"/>
    <cellStyle name="_1171-20.2007 ПО Смета № 10_1750609-0298Д  смета № 4 (а-д дороги)   _Смета на инжиниринговые услуги (образец)" xfId="3731"/>
    <cellStyle name="_1171-20.2007 ПО Смета № 10_1750609-0298Д  смета № 4 (а-д дороги)   _Смета на инжиниринговые услуги (образец)_Инжиниринг Чайво на осн. инжиниринга ПО2" xfId="3732"/>
    <cellStyle name="_1171-20.2007 ПО Смета № 10_1750609-0298Д  смета № 4 (а-д дороги)   _Смета -образец  на инжиниринговые услуги (09.11.11)" xfId="3733"/>
    <cellStyle name="_1171-20.2007 ПО Смета № 10_1750609-0298Д  смета № 5 (газопровод от ДКС с УПГ до ЦДКС)   " xfId="3734"/>
    <cellStyle name="_1171-20.2007 ПО Смета № 10_1750609-0298Д  смета № 5 (газопровод от ДКС с УПГ до ЦДКС)    2" xfId="3735"/>
    <cellStyle name="_1171-20.2007 ПО Смета № 10_1750609-0298Д  смета № 5 (газопровод от ДКС с УПГ до ЦДКС)   _17506100408Д003 1ПС и смета к  д-с №3  ( 01.11.2011) " xfId="3736"/>
    <cellStyle name="_1171-20.2007 ПО Смета № 10_1750609-0298Д  смета № 5 (газопровод от ДКС с УПГ до ЦДКС)   _1750611-0007Д смета к доп. согл. №1 " xfId="3737"/>
    <cellStyle name="_1171-20.2007 ПО Смета № 10_1750609-0298Д  смета № 5 (газопровод от ДКС с УПГ до ЦДКС)   _1750611-0046Д смета №1 ИИР" xfId="3738"/>
    <cellStyle name="_1171-20.2007 ПО Смета № 10_1750609-0298Д  смета № 5 (газопровод от ДКС с УПГ до ЦДКС)   _1750611-0046Д смета №1 ИИР 2" xfId="3739"/>
    <cellStyle name="_1171-20.2007 ПО Смета № 10_1750609-0298Д  смета № 5 (газопровод от ДКС с УПГ до ЦДКС)   _1750611-0046Д смета №1 ИИР_2. 2337 график" xfId="3740"/>
    <cellStyle name="_1171-20.2007 ПО Смета № 10_1750609-0298Д  смета № 5 (газопровод от ДКС с УПГ до ЦДКС)   _1750611-0046Д смета №1 ИИР_2601 то, что планируем закрывать в январе дополнительно" xfId="3741"/>
    <cellStyle name="_1171-20.2007 ПО Смета № 10_1750609-0298Д  смета № 5 (газопровод от ДКС с УПГ до ЦДКС)   _1750611-0046Д смета №1 ИИР_л.2.3._2496_площ._для_оборудования_от_26.01.2012" xfId="3742"/>
    <cellStyle name="_1171-20.2007 ПО Смета № 10_1750609-0298Д  смета № 5 (газопровод от ДКС с УПГ до ЦДКС)   _1750611-0046Д смета №1 ИИР_Прил.2.3. 2496 площ. для оборудования от 14.12.2011" xfId="3743"/>
    <cellStyle name="_1171-20.2007 ПО Смета № 10_1750609-0298Д  смета № 5 (газопровод от ДКС с УПГ до ЦДКС)   _1750611-0046Д смета №1 ИИР_руба_+_Кусты_АСУ_ТП_АСУ_Э_ПС_ОС_ЗЗ_(4)" xfId="3744"/>
    <cellStyle name="_1171-20.2007 ПО Смета № 10_1750609-0298Д  смета № 5 (газопровод от ДКС с УПГ до ЦДКС)   _1750611-0186Д 1ПС  к доп. согл. № 1  " xfId="3745"/>
    <cellStyle name="_1171-20.2007 ПО Смета № 10_1750609-0298Д  смета № 5 (газопровод от ДКС с УПГ до ЦДКС)   _1750611-0186Д 1ПС  к доп. соглашению № 1  " xfId="3746"/>
    <cellStyle name="_1171-20.2007 ПО Смета № 10_1750609-0298Д  смета № 5 (газопровод от ДКС с УПГ до ЦДКС)   _2. 2337 график" xfId="3747"/>
    <cellStyle name="_1171-20.2007 ПО Смета № 10_1750609-0298Д  смета № 5 (газопровод от ДКС с УПГ до ЦДКС)   _2601 то, что планируем закрывать в январе дополнительно" xfId="3748"/>
    <cellStyle name="_1171-20.2007 ПО Смета № 10_1750609-0298Д  смета № 5 (газопровод от ДКС с УПГ до ЦДКС)   _Выполнение программы ПИР 2011г." xfId="3749"/>
    <cellStyle name="_1171-20.2007 ПО Смета № 10_1750609-0298Д  смета № 5 (газопровод от ДКС с УПГ до ЦДКС)   _Копия смета на 115" xfId="3750"/>
    <cellStyle name="_1171-20.2007 ПО Смета № 10_1750609-0298Д  смета № 5 (газопровод от ДКС с УПГ до ЦДКС)   _Корректировка ППА ЦПС (средний верхний уровень сети)" xfId="3751"/>
    <cellStyle name="_1171-20.2007 ПО Смета № 10_1750609-0298Д  смета № 5 (газопровод от ДКС с УПГ до ЦДКС)   _л.2.3._2496_площ._для_оборудования_от_26.01.2012" xfId="3752"/>
    <cellStyle name="_1171-20.2007 ПО Смета № 10_1750609-0298Д  смета № 5 (газопровод от ДКС с УПГ до ЦДКС)   _Отчет" xfId="3753"/>
    <cellStyle name="_1171-20.2007 ПО Смета № 10_1750609-0298Д  смета № 5 (газопровод от ДКС с УПГ до ЦДКС)   _ПИР" xfId="3754"/>
    <cellStyle name="_1171-20.2007 ПО Смета № 10_1750609-0298Д  смета № 5 (газопровод от ДКС с УПГ до ЦДКС)   _ПИР из СУД" xfId="3755"/>
    <cellStyle name="_1171-20.2007 ПО Смета № 10_1750609-0298Д  смета № 5 (газопровод от ДКС с УПГ до ЦДКС)   _ПИР на 29.07.2011" xfId="3756"/>
    <cellStyle name="_1171-20.2007 ПО Смета № 10_1750609-0298Д  смета № 5 (газопровод от ДКС с УПГ до ЦДКС)   _План ПИР на 2011_по состоянию на 040811" xfId="3757"/>
    <cellStyle name="_1171-20.2007 ПО Смета № 10_1750609-0298Д  смета № 5 (газопровод от ДКС с УПГ до ЦДКС)   _План ПИР на 2011_по состоянию на 110811" xfId="3758"/>
    <cellStyle name="_1171-20.2007 ПО Смета № 10_1750609-0298Д  смета № 5 (газопровод от ДКС с УПГ до ЦДКС)   _План ПИР на 2011_по состоянию на 210711" xfId="3759"/>
    <cellStyle name="_1171-20.2007 ПО Смета № 10_1750609-0298Д  смета № 5 (газопровод от ДКС с УПГ до ЦДКС)   _План ПИР на 2011_по состоянию на 280711" xfId="3760"/>
    <cellStyle name="_1171-20.2007 ПО Смета № 10_1750609-0298Д  смета № 5 (газопровод от ДКС с УПГ до ЦДКС)   _План ПИР РН-НТЦ на 2011" xfId="3761"/>
    <cellStyle name="_1171-20.2007 ПО Смета № 10_1750609-0298Д  смета № 5 (газопровод от ДКС с УПГ до ЦДКС)   _План ПИР РН-НТЦ на 2011_260111" xfId="3762"/>
    <cellStyle name="_1171-20.2007 ПО Смета № 10_1750609-0298Д  смета № 5 (газопровод от ДКС с УПГ до ЦДКС)   _План ПИР РН-НТЦ на 2011_по состоянию на 020611" xfId="3763"/>
    <cellStyle name="_1171-20.2007 ПО Смета № 10_1750609-0298Д  смета № 5 (газопровод от ДКС с УПГ до ЦДКС)   _План ПИР РН-НТЦ на 2011_по состоянию на 030311" xfId="3764"/>
    <cellStyle name="_1171-20.2007 ПО Смета № 10_1750609-0298Д  смета № 5 (газопровод от ДКС с УПГ до ЦДКС)   _План ПИР РН-НТЦ на 2011_по состоянию на 050511" xfId="3765"/>
    <cellStyle name="_1171-20.2007 ПО Смета № 10_1750609-0298Д  смета № 5 (газопровод от ДКС с УПГ до ЦДКС)   _План ПИР РН-НТЦ на 2011_по состоянию на 070411" xfId="3766"/>
    <cellStyle name="_1171-20.2007 ПО Смета № 10_1750609-0298Д  смета № 5 (газопровод от ДКС с УПГ до ЦДКС)   _План ПИР РН-НТЦ на 2011_по состоянию на 080711" xfId="3767"/>
    <cellStyle name="_1171-20.2007 ПО Смета № 10_1750609-0298Д  смета № 5 (газопровод от ДКС с УПГ до ЦДКС)   _План ПИР РН-НТЦ на 2011_по состоянию на 090611 (для отчета)" xfId="3768"/>
    <cellStyle name="_1171-20.2007 ПО Смета № 10_1750609-0298Д  смета № 5 (газопровод от ДКС с УПГ до ЦДКС)   _План ПИР РН-НТЦ на 2011_по состоянию на 100311" xfId="3769"/>
    <cellStyle name="_1171-20.2007 ПО Смета № 10_1750609-0298Д  смета № 5 (газопровод от ДКС с УПГ до ЦДКС)   _План ПИР РН-НТЦ на 2011_по состоянию на 120511" xfId="3770"/>
    <cellStyle name="_1171-20.2007 ПО Смета № 10_1750609-0298Д  смета № 5 (газопровод от ДКС с УПГ до ЦДКС)   _План ПИР РН-НТЦ на 2011_по состоянию на 140411" xfId="3771"/>
    <cellStyle name="_1171-20.2007 ПО Смета № 10_1750609-0298Д  смета № 5 (газопровод от ДКС с УПГ до ЦДКС)   _План ПИР РН-НТЦ на 2011_по состоянию на 140711" xfId="3772"/>
    <cellStyle name="_1171-20.2007 ПО Смета № 10_1750609-0298Д  смета № 5 (газопровод от ДКС с УПГ до ЦДКС)   _План ПИР РН-НТЦ на 2011_по состоянию на 160211" xfId="3773"/>
    <cellStyle name="_1171-20.2007 ПО Смета № 10_1750609-0298Д  смета № 5 (газопровод от ДКС с УПГ до ЦДКС)   _План ПИР РН-НТЦ на 2011_по состоянию на 160611 (с учетом данных от ДО)" xfId="3774"/>
    <cellStyle name="_1171-20.2007 ПО Смета № 10_1750609-0298Д  смета № 5 (газопровод от ДКС с УПГ до ЦДКС)   _План ПИР РН-НТЦ на 2011_по состоянию на 170311" xfId="3775"/>
    <cellStyle name="_1171-20.2007 ПО Смета № 10_1750609-0298Д  смета № 5 (газопровод от ДКС с УПГ до ЦДКС)   _План ПИР РН-НТЦ на 2011_по состоянию на 190511" xfId="3776"/>
    <cellStyle name="_1171-20.2007 ПО Смета № 10_1750609-0298Д  смета № 5 (газопровод от ДКС с УПГ до ЦДКС)   _План ПИР РН-НТЦ на 2011_по состоянию на 210411" xfId="3777"/>
    <cellStyle name="_1171-20.2007 ПО Смета № 10_1750609-0298Д  смета № 5 (газопровод от ДКС с УПГ до ЦДКС)   _План ПИР РН-НТЦ на 2011_по состоянию на 230611" xfId="3778"/>
    <cellStyle name="_1171-20.2007 ПО Смета № 10_1750609-0298Д  смета № 5 (газопровод от ДКС с УПГ до ЦДКС)   _План ПИР РН-НТЦ на 2011_по состоянию на 240211" xfId="3779"/>
    <cellStyle name="_1171-20.2007 ПО Смета № 10_1750609-0298Д  смета № 5 (газопровод от ДКС с УПГ до ЦДКС)   _План ПИР РН-НТЦ на 2011_по состоянию на 240311" xfId="3780"/>
    <cellStyle name="_1171-20.2007 ПО Смета № 10_1750609-0298Д  смета № 5 (газопровод от ДКС с УПГ до ЦДКС)   _План ПИР РН-НТЦ на 2011_по состоянию на 260511" xfId="3781"/>
    <cellStyle name="_1171-20.2007 ПО Смета № 10_1750609-0298Д  смета № 5 (газопровод от ДКС с УПГ до ЦДКС)   _План ПИР РН-НТЦ на 2011_по состоянию на 290411" xfId="3782"/>
    <cellStyle name="_1171-20.2007 ПО Смета № 10_1750609-0298Д  смета № 5 (газопровод от ДКС с УПГ до ЦДКС)   _План ПИР РН-НТЦ на 2011_по состоянию на 300611" xfId="3783"/>
    <cellStyle name="_1171-20.2007 ПО Смета № 10_1750609-0298Д  смета № 5 (газопровод от ДКС с УПГ до ЦДКС)   _План ПИР РН-НТЦ на 2011_по состоянию на 310311" xfId="3784"/>
    <cellStyle name="_1171-20.2007 ПО Смета № 10_1750609-0298Д  смета № 5 (газопровод от ДКС с УПГ до ЦДКС)   _План-факт по договорам ПИР на 16 02 11 от ФЭО" xfId="3785"/>
    <cellStyle name="_1171-20.2007 ПО Смета № 10_1750609-0298Д  смета № 5 (газопровод от ДКС с УПГ до ЦДКС)   _Прил 2 2_4  1982 17 3 УПТГ 1982 17 3 07 02 2012_ " xfId="3786"/>
    <cellStyle name="_1171-20.2007 ПО Смета № 10_1750609-0298Д  смета № 5 (газопровод от ДКС с УПГ до ЦДКС)   _Прил.2.3. 2496 площ. для оборудования от 14.12.2011" xfId="3787"/>
    <cellStyle name="_1171-20.2007 ПО Смета № 10_1750609-0298Д  смета № 5 (газопровод от ДКС с УПГ до ЦДКС)   _Проект плана 2011 г. (объекты)" xfId="3788"/>
    <cellStyle name="_1171-20.2007 ПО Смета № 10_1750609-0298Д  смета № 5 (газопровод от ДКС с УПГ до ЦДКС)   _руба_+_Кусты_АСУ_ТП_АСУ_Э_ПС_ОС_ЗЗ_(4)" xfId="3789"/>
    <cellStyle name="_1171-20.2007 ПО Смета № 10_1750609-0298Д  смета № 5 (газопровод от ДКС с УПГ до ЦДКС)   _Свод" xfId="3790"/>
    <cellStyle name="_1171-20.2007 ПО Смета № 10_1750609-0298Д  смета № 5 (газопровод от ДКС с УПГ до ЦДКС)   _Смета АСУТП 1750611-0162Д " xfId="3791"/>
    <cellStyle name="_1171-20.2007 ПО Смета № 10_1750609-0298Д  смета № 5 (газопровод от ДКС с УПГ до ЦДКС)   _Смета АСУТП 1750611-0162Д _Инжиниринг Чайво на осн. инжиниринга ПО2" xfId="3792"/>
    <cellStyle name="_1171-20.2007 ПО Смета № 10_1750609-0298Д  смета № 5 (газопровод от ДКС с УПГ до ЦДКС)   _Смета АСУТП 1750611-0162Д _Копия Смета на инжиниринговые услуги (образец) (2)" xfId="3793"/>
    <cellStyle name="_1171-20.2007 ПО Смета № 10_1750609-0298Д  смета № 5 (газопровод от ДКС с УПГ до ЦДКС)   _Смета на инжиниринговые услуги (образец)" xfId="3794"/>
    <cellStyle name="_1171-20.2007 ПО Смета № 10_1750609-0298Д  смета № 5 (газопровод от ДКС с УПГ до ЦДКС)   _Смета на инжиниринговые услуги (образец)_Инжиниринг Чайво на осн. инжиниринга ПО2" xfId="3795"/>
    <cellStyle name="_1171-20.2007 ПО Смета № 10_1750609-0298Д  смета № 5 (газопровод от ДКС с УПГ до ЦДКС)   _Смета -образец  на инжиниринговые услуги (09.11.11)" xfId="3796"/>
    <cellStyle name="_1171-20.2007 ПО Смета № 10_1750609-0298Д  смета № 6 (СОД и запорн. арматура)   " xfId="3797"/>
    <cellStyle name="_1171-20.2007 ПО Смета № 10_1750609-0298Д  смета № 6 (СОД и запорн. арматура)    2" xfId="3798"/>
    <cellStyle name="_1171-20.2007 ПО Смета № 10_1750609-0298Д  смета № 6 (СОД и запорн. арматура)   _17506100408Д003 1ПС и смета к  д-с №3  ( 01.11.2011) " xfId="3799"/>
    <cellStyle name="_1171-20.2007 ПО Смета № 10_1750609-0298Д  смета № 6 (СОД и запорн. арматура)   _1750611-0007Д смета к доп. согл. №1 " xfId="3800"/>
    <cellStyle name="_1171-20.2007 ПО Смета № 10_1750609-0298Д  смета № 6 (СОД и запорн. арматура)   _1750611-0046Д смета №1 ИИР" xfId="3801"/>
    <cellStyle name="_1171-20.2007 ПО Смета № 10_1750609-0298Д  смета № 6 (СОД и запорн. арматура)   _1750611-0046Д смета №1 ИИР 2" xfId="3802"/>
    <cellStyle name="_1171-20.2007 ПО Смета № 10_1750609-0298Д  смета № 6 (СОД и запорн. арматура)   _1750611-0046Д смета №1 ИИР_2. 2337 график" xfId="3803"/>
    <cellStyle name="_1171-20.2007 ПО Смета № 10_1750609-0298Д  смета № 6 (СОД и запорн. арматура)   _1750611-0046Д смета №1 ИИР_2601 то, что планируем закрывать в январе дополнительно" xfId="3804"/>
    <cellStyle name="_1171-20.2007 ПО Смета № 10_1750609-0298Д  смета № 6 (СОД и запорн. арматура)   _1750611-0046Д смета №1 ИИР_л.2.3._2496_площ._для_оборудования_от_26.01.2012" xfId="3805"/>
    <cellStyle name="_1171-20.2007 ПО Смета № 10_1750609-0298Д  смета № 6 (СОД и запорн. арматура)   _1750611-0046Д смета №1 ИИР_Прил.2.3. 2496 площ. для оборудования от 14.12.2011" xfId="3806"/>
    <cellStyle name="_1171-20.2007 ПО Смета № 10_1750609-0298Д  смета № 6 (СОД и запорн. арматура)   _1750611-0046Д смета №1 ИИР_руба_+_Кусты_АСУ_ТП_АСУ_Э_ПС_ОС_ЗЗ_(4)" xfId="3807"/>
    <cellStyle name="_1171-20.2007 ПО Смета № 10_1750609-0298Д  смета № 6 (СОД и запорн. арматура)   _1750611-0186Д 1ПС  к доп. согл. № 1  " xfId="3808"/>
    <cellStyle name="_1171-20.2007 ПО Смета № 10_1750609-0298Д  смета № 6 (СОД и запорн. арматура)   _1750611-0186Д 1ПС  к доп. соглашению № 1  " xfId="3809"/>
    <cellStyle name="_1171-20.2007 ПО Смета № 10_1750609-0298Д  смета № 6 (СОД и запорн. арматура)   _2. 2337 график" xfId="3810"/>
    <cellStyle name="_1171-20.2007 ПО Смета № 10_1750609-0298Д  смета № 6 (СОД и запорн. арматура)   _2601 то, что планируем закрывать в январе дополнительно" xfId="3811"/>
    <cellStyle name="_1171-20.2007 ПО Смета № 10_1750609-0298Д  смета № 6 (СОД и запорн. арматура)   _Выполнение программы ПИР 2011г." xfId="3812"/>
    <cellStyle name="_1171-20.2007 ПО Смета № 10_1750609-0298Д  смета № 6 (СОД и запорн. арматура)   _Копия смета на 115" xfId="3813"/>
    <cellStyle name="_1171-20.2007 ПО Смета № 10_1750609-0298Д  смета № 6 (СОД и запорн. арматура)   _Корректировка ППА ЦПС (средний верхний уровень сети)" xfId="3814"/>
    <cellStyle name="_1171-20.2007 ПО Смета № 10_1750609-0298Д  смета № 6 (СОД и запорн. арматура)   _л.2.3._2496_площ._для_оборудования_от_26.01.2012" xfId="3815"/>
    <cellStyle name="_1171-20.2007 ПО Смета № 10_1750609-0298Д  смета № 6 (СОД и запорн. арматура)   _Отчет" xfId="3816"/>
    <cellStyle name="_1171-20.2007 ПО Смета № 10_1750609-0298Д  смета № 6 (СОД и запорн. арматура)   _ПИР" xfId="3817"/>
    <cellStyle name="_1171-20.2007 ПО Смета № 10_1750609-0298Д  смета № 6 (СОД и запорн. арматура)   _ПИР из СУД" xfId="3818"/>
    <cellStyle name="_1171-20.2007 ПО Смета № 10_1750609-0298Д  смета № 6 (СОД и запорн. арматура)   _ПИР на 29.07.2011" xfId="3819"/>
    <cellStyle name="_1171-20.2007 ПО Смета № 10_1750609-0298Д  смета № 6 (СОД и запорн. арматура)   _План ПИР на 2011_по состоянию на 040811" xfId="3820"/>
    <cellStyle name="_1171-20.2007 ПО Смета № 10_1750609-0298Д  смета № 6 (СОД и запорн. арматура)   _План ПИР на 2011_по состоянию на 110811" xfId="3821"/>
    <cellStyle name="_1171-20.2007 ПО Смета № 10_1750609-0298Д  смета № 6 (СОД и запорн. арматура)   _План ПИР на 2011_по состоянию на 210711" xfId="3822"/>
    <cellStyle name="_1171-20.2007 ПО Смета № 10_1750609-0298Д  смета № 6 (СОД и запорн. арматура)   _План ПИР на 2011_по состоянию на 280711" xfId="3823"/>
    <cellStyle name="_1171-20.2007 ПО Смета № 10_1750609-0298Д  смета № 6 (СОД и запорн. арматура)   _План ПИР РН-НТЦ на 2011" xfId="3824"/>
    <cellStyle name="_1171-20.2007 ПО Смета № 10_1750609-0298Д  смета № 6 (СОД и запорн. арматура)   _План ПИР РН-НТЦ на 2011_260111" xfId="3825"/>
    <cellStyle name="_1171-20.2007 ПО Смета № 10_1750609-0298Д  смета № 6 (СОД и запорн. арматура)   _План ПИР РН-НТЦ на 2011_по состоянию на 020611" xfId="3826"/>
    <cellStyle name="_1171-20.2007 ПО Смета № 10_1750609-0298Д  смета № 6 (СОД и запорн. арматура)   _План ПИР РН-НТЦ на 2011_по состоянию на 030311" xfId="3827"/>
    <cellStyle name="_1171-20.2007 ПО Смета № 10_1750609-0298Д  смета № 6 (СОД и запорн. арматура)   _План ПИР РН-НТЦ на 2011_по состоянию на 050511" xfId="3828"/>
    <cellStyle name="_1171-20.2007 ПО Смета № 10_1750609-0298Д  смета № 6 (СОД и запорн. арматура)   _План ПИР РН-НТЦ на 2011_по состоянию на 070411" xfId="3829"/>
    <cellStyle name="_1171-20.2007 ПО Смета № 10_1750609-0298Д  смета № 6 (СОД и запорн. арматура)   _План ПИР РН-НТЦ на 2011_по состоянию на 080711" xfId="3830"/>
    <cellStyle name="_1171-20.2007 ПО Смета № 10_1750609-0298Д  смета № 6 (СОД и запорн. арматура)   _План ПИР РН-НТЦ на 2011_по состоянию на 090611 (для отчета)" xfId="3831"/>
    <cellStyle name="_1171-20.2007 ПО Смета № 10_1750609-0298Д  смета № 6 (СОД и запорн. арматура)   _План ПИР РН-НТЦ на 2011_по состоянию на 100311" xfId="3832"/>
    <cellStyle name="_1171-20.2007 ПО Смета № 10_1750609-0298Д  смета № 6 (СОД и запорн. арматура)   _План ПИР РН-НТЦ на 2011_по состоянию на 120511" xfId="3833"/>
    <cellStyle name="_1171-20.2007 ПО Смета № 10_1750609-0298Д  смета № 6 (СОД и запорн. арматура)   _План ПИР РН-НТЦ на 2011_по состоянию на 140411" xfId="3834"/>
    <cellStyle name="_1171-20.2007 ПО Смета № 10_1750609-0298Д  смета № 6 (СОД и запорн. арматура)   _План ПИР РН-НТЦ на 2011_по состоянию на 140711" xfId="3835"/>
    <cellStyle name="_1171-20.2007 ПО Смета № 10_1750609-0298Д  смета № 6 (СОД и запорн. арматура)   _План ПИР РН-НТЦ на 2011_по состоянию на 160211" xfId="3836"/>
    <cellStyle name="_1171-20.2007 ПО Смета № 10_1750609-0298Д  смета № 6 (СОД и запорн. арматура)   _План ПИР РН-НТЦ на 2011_по состоянию на 160611 (с учетом данных от ДО)" xfId="3837"/>
    <cellStyle name="_1171-20.2007 ПО Смета № 10_1750609-0298Д  смета № 6 (СОД и запорн. арматура)   _План ПИР РН-НТЦ на 2011_по состоянию на 170311" xfId="3838"/>
    <cellStyle name="_1171-20.2007 ПО Смета № 10_1750609-0298Д  смета № 6 (СОД и запорн. арматура)   _План ПИР РН-НТЦ на 2011_по состоянию на 190511" xfId="3839"/>
    <cellStyle name="_1171-20.2007 ПО Смета № 10_1750609-0298Д  смета № 6 (СОД и запорн. арматура)   _План ПИР РН-НТЦ на 2011_по состоянию на 210411" xfId="3840"/>
    <cellStyle name="_1171-20.2007 ПО Смета № 10_1750609-0298Д  смета № 6 (СОД и запорн. арматура)   _План ПИР РН-НТЦ на 2011_по состоянию на 230611" xfId="3841"/>
    <cellStyle name="_1171-20.2007 ПО Смета № 10_1750609-0298Д  смета № 6 (СОД и запорн. арматура)   _План ПИР РН-НТЦ на 2011_по состоянию на 240211" xfId="3842"/>
    <cellStyle name="_1171-20.2007 ПО Смета № 10_1750609-0298Д  смета № 6 (СОД и запорн. арматура)   _План ПИР РН-НТЦ на 2011_по состоянию на 240311" xfId="3843"/>
    <cellStyle name="_1171-20.2007 ПО Смета № 10_1750609-0298Д  смета № 6 (СОД и запорн. арматура)   _План ПИР РН-НТЦ на 2011_по состоянию на 260511" xfId="3844"/>
    <cellStyle name="_1171-20.2007 ПО Смета № 10_1750609-0298Д  смета № 6 (СОД и запорн. арматура)   _План ПИР РН-НТЦ на 2011_по состоянию на 290411" xfId="3845"/>
    <cellStyle name="_1171-20.2007 ПО Смета № 10_1750609-0298Д  смета № 6 (СОД и запорн. арматура)   _План ПИР РН-НТЦ на 2011_по состоянию на 300611" xfId="3846"/>
    <cellStyle name="_1171-20.2007 ПО Смета № 10_1750609-0298Д  смета № 6 (СОД и запорн. арматура)   _План ПИР РН-НТЦ на 2011_по состоянию на 310311" xfId="3847"/>
    <cellStyle name="_1171-20.2007 ПО Смета № 10_1750609-0298Д  смета № 6 (СОД и запорн. арматура)   _План-факт по договорам ПИР на 16 02 11 от ФЭО" xfId="3848"/>
    <cellStyle name="_1171-20.2007 ПО Смета № 10_1750609-0298Д  смета № 6 (СОД и запорн. арматура)   _Прил 2 2_4  1982 17 3 УПТГ 1982 17 3 07 02 2012_ " xfId="3849"/>
    <cellStyle name="_1171-20.2007 ПО Смета № 10_1750609-0298Д  смета № 6 (СОД и запорн. арматура)   _Прил.2.3. 2496 площ. для оборудования от 14.12.2011" xfId="3850"/>
    <cellStyle name="_1171-20.2007 ПО Смета № 10_1750609-0298Д  смета № 6 (СОД и запорн. арматура)   _Проект плана 2011 г. (объекты)" xfId="3851"/>
    <cellStyle name="_1171-20.2007 ПО Смета № 10_1750609-0298Д  смета № 6 (СОД и запорн. арматура)   _руба_+_Кусты_АСУ_ТП_АСУ_Э_ПС_ОС_ЗЗ_(4)" xfId="3852"/>
    <cellStyle name="_1171-20.2007 ПО Смета № 10_1750609-0298Д  смета № 6 (СОД и запорн. арматура)   _Свод" xfId="3853"/>
    <cellStyle name="_1171-20.2007 ПО Смета № 10_1750609-0298Д  смета № 6 (СОД и запорн. арматура)   _Смета АСУТП 1750611-0162Д " xfId="3854"/>
    <cellStyle name="_1171-20.2007 ПО Смета № 10_1750609-0298Д  смета № 6 (СОД и запорн. арматура)   _Смета АСУТП 1750611-0162Д _Инжиниринг Чайво на осн. инжиниринга ПО2" xfId="3855"/>
    <cellStyle name="_1171-20.2007 ПО Смета № 10_1750609-0298Д  смета № 6 (СОД и запорн. арматура)   _Смета АСУТП 1750611-0162Д _Копия Смета на инжиниринговые услуги (образец) (2)" xfId="3856"/>
    <cellStyle name="_1171-20.2007 ПО Смета № 10_1750609-0298Д  смета № 6 (СОД и запорн. арматура)   _Смета на инжиниринговые услуги (образец)" xfId="3857"/>
    <cellStyle name="_1171-20.2007 ПО Смета № 10_1750609-0298Д  смета № 6 (СОД и запорн. арматура)   _Смета на инжиниринговые услуги (образец)_Инжиниринг Чайво на осн. инжиниринга ПО2" xfId="3858"/>
    <cellStyle name="_1171-20.2007 ПО Смета № 10_1750609-0298Д  смета № 6 (СОД и запорн. арматура)   _Смета -образец  на инжиниринговые услуги (09.11.11)" xfId="3859"/>
    <cellStyle name="_1171-20.2007 ПО Смета № 10_1750609-0298Д001  1 ПС и сметы" xfId="3860"/>
    <cellStyle name="_1171-20.2007 ПО Смета № 10_1750609-0298Д001  1 ПС и сметы 2" xfId="3861"/>
    <cellStyle name="_1171-20.2007 ПО Смета № 10_1750609-0298Д001  1 ПС и сметы_17506100408Д003 1ПС и смета к  д-с №3  ( 01.11.2011) " xfId="3862"/>
    <cellStyle name="_1171-20.2007 ПО Смета № 10_1750609-0298Д001  1 ПС и сметы_1750611-0007Д смета к доп. согл. №1 " xfId="3863"/>
    <cellStyle name="_1171-20.2007 ПО Смета № 10_1750609-0298Д001  1 ПС и сметы_1750611-0046Д смета №1 ИИР" xfId="3864"/>
    <cellStyle name="_1171-20.2007 ПО Смета № 10_1750609-0298Д001  1 ПС и сметы_1750611-0046Д смета №1 ИИР 2" xfId="3865"/>
    <cellStyle name="_1171-20.2007 ПО Смета № 10_1750609-0298Д001  1 ПС и сметы_1750611-0046Д смета №1 ИИР_2. 2337 график" xfId="3866"/>
    <cellStyle name="_1171-20.2007 ПО Смета № 10_1750609-0298Д001  1 ПС и сметы_1750611-0046Д смета №1 ИИР_2601 то, что планируем закрывать в январе дополнительно" xfId="3867"/>
    <cellStyle name="_1171-20.2007 ПО Смета № 10_1750609-0298Д001  1 ПС и сметы_1750611-0046Д смета №1 ИИР_л.2.3._2496_площ._для_оборудования_от_26.01.2012" xfId="3868"/>
    <cellStyle name="_1171-20.2007 ПО Смета № 10_1750609-0298Д001  1 ПС и сметы_1750611-0046Д смета №1 ИИР_Прил.2.3. 2496 площ. для оборудования от 14.12.2011" xfId="3869"/>
    <cellStyle name="_1171-20.2007 ПО Смета № 10_1750609-0298Д001  1 ПС и сметы_1750611-0046Д смета №1 ИИР_руба_+_Кусты_АСУ_ТП_АСУ_Э_ПС_ОС_ЗЗ_(4)" xfId="3870"/>
    <cellStyle name="_1171-20.2007 ПО Смета № 10_1750609-0298Д001  1 ПС и сметы_1750611-0186Д 1ПС  к доп. согл. № 1  " xfId="3871"/>
    <cellStyle name="_1171-20.2007 ПО Смета № 10_1750609-0298Д001  1 ПС и сметы_1750611-0186Д 1ПС  к доп. соглашению № 1  " xfId="3872"/>
    <cellStyle name="_1171-20.2007 ПО Смета № 10_1750609-0298Д001  1 ПС и сметы_2. 2337 график" xfId="3873"/>
    <cellStyle name="_1171-20.2007 ПО Смета № 10_1750609-0298Д001  1 ПС и сметы_2601 то, что планируем закрывать в январе дополнительно" xfId="3874"/>
    <cellStyle name="_1171-20.2007 ПО Смета № 10_1750609-0298Д001  1 ПС и сметы_Инжиниринг Чайво на осн. инжиниринга ПО2" xfId="3875"/>
    <cellStyle name="_1171-20.2007 ПО Смета № 10_1750609-0298Д001  1 ПС и сметы_Копия смета на 115" xfId="3876"/>
    <cellStyle name="_1171-20.2007 ПО Смета № 10_1750609-0298Д001  1 ПС и сметы_Копия Смета на инжиниринговые услуги (образец) (2)" xfId="3877"/>
    <cellStyle name="_1171-20.2007 ПО Смета № 10_1750609-0298Д001  1 ПС и сметы_Корректировка ППА ЦПС (средний верхний уровень сети)" xfId="3878"/>
    <cellStyle name="_1171-20.2007 ПО Смета № 10_1750609-0298Д001  1 ПС и сметы_л.2.3._2496_площ._для_оборудования_от_26.01.2012" xfId="3879"/>
    <cellStyle name="_1171-20.2007 ПО Смета № 10_1750609-0298Д001  1 ПС и сметы_Прил 2 2_4  1982 17 3 УПТГ 1982 17 3 07 02 2012_ " xfId="3880"/>
    <cellStyle name="_1171-20.2007 ПО Смета № 10_1750609-0298Д001  1 ПС и сметы_Прил.2.3. 2496 площ. для оборудования от 14.12.2011" xfId="3881"/>
    <cellStyle name="_1171-20.2007 ПО Смета № 10_1750609-0298Д001  1 ПС и сметы_руба_+_Кусты_АСУ_ТП_АСУ_Э_ПС_ОС_ЗЗ_(4)" xfId="3882"/>
    <cellStyle name="_1171-20.2007 ПО Смета № 10_1750609-0298Д001  1 ПС и сметы_Смета АСУТП 1750611-0162Д " xfId="3883"/>
    <cellStyle name="_1171-20.2007 ПО Смета № 10_1750609-0298Д001  1 ПС и сметы_Смета АСУТП 1750611-0162Д _Инжиниринг Чайво на осн. инжиниринга ПО2" xfId="3884"/>
    <cellStyle name="_1171-20.2007 ПО Смета № 10_1750609-0298Д001  1 ПС и сметы_Смета АСУТП 1750611-0162Д _Копия Смета на инжиниринговые услуги (образец) (2)" xfId="3885"/>
    <cellStyle name="_1171-20.2007 ПО Смета № 10_1750609-0298Д001  1 ПС и сметы_Смета -образец  на инжиниринговые услуги (09.11.11)" xfId="3886"/>
    <cellStyle name="_1171-20.2007 ПО Смета № 10_1750609-0348Д - смета" xfId="3887"/>
    <cellStyle name="_1171-20.2007 ПО Смета № 10_1750609-0363Д   смета на эксперт." xfId="3888"/>
    <cellStyle name="_1171-20.2007 ПО Смета № 10_1750609-0363Д   смета на эксперт. 2" xfId="3889"/>
    <cellStyle name="_1171-20.2007 ПО Смета № 10_1750609-0363Д   смета на эксперт._124П,184П, 311Р,403Р Приразломное (Бросовые)" xfId="3890"/>
    <cellStyle name="_1171-20.2007 ПО Смета № 10_1750609-0363Д   смета на эксперт._2601 то, что планируем закрывать в январе дополнительно" xfId="3891"/>
    <cellStyle name="_1171-20.2007 ПО Смета № 10_1750609-0363Д   смета на эксперт._403Р Приразломное" xfId="3892"/>
    <cellStyle name="_1171-20.2007 ПО Смета № 10_1750609-0363Д   смета на эксперт._Копия смета на 115" xfId="3893"/>
    <cellStyle name="_1171-20.2007 ПО Смета № 10_1750609-0363Д   смета на эксперт._КП_Смета (Бросовые работы) (version 2)" xfId="3894"/>
    <cellStyle name="_1171-20.2007 ПО Смета № 10_1750609-0363Д   смета на эксперт._Прил 2 2_4  1982 17 3 УПТГ 1982 17 3 07 02 2012_ " xfId="3895"/>
    <cellStyle name="_1171-20.2007 ПО Смета № 10_1750609-0363Д   смета на эксперт._руба_+_Кусты_АСУ_ТП_АСУ_Э_ПС_ОС_ЗЗ_(4)" xfId="3896"/>
    <cellStyle name="_1171-20.2007 ПО Смета № 10_1750609-0363Д  смета № 5  (экспертиза)  " xfId="3897"/>
    <cellStyle name="_1171-20.2007 ПО Смета № 10_1750609-0363Д  смета № 5  (экспертиза)   2" xfId="3898"/>
    <cellStyle name="_1171-20.2007 ПО Смета № 10_1750609-0363Д  смета № 5  (экспертиза)  _124П,184П, 311Р,403Р Приразломное" xfId="3899"/>
    <cellStyle name="_1171-20.2007 ПО Смета № 10_1750609-0363Д  смета № 5  (экспертиза)  _17506100408Д003 1ПС и смета к  д-с №3  ( 01.11.2011) " xfId="3900"/>
    <cellStyle name="_1171-20.2007 ПО Смета № 10_1750609-0363Д  смета № 5  (экспертиза)  _1750611-0007Д смета к доп. согл. №1 " xfId="3901"/>
    <cellStyle name="_1171-20.2007 ПО Смета № 10_1750609-0363Д  смета № 5  (экспертиза)  _1750611-0186Д 1ПС  к доп. согл. № 1  " xfId="3902"/>
    <cellStyle name="_1171-20.2007 ПО Смета № 10_1750609-0363Д  смета № 5  (экспертиза)  _1750611-0186Д 1ПС  к доп. соглашению № 1  " xfId="3903"/>
    <cellStyle name="_1171-20.2007 ПО Смета № 10_1750609-0363Д  смета № 5  (экспертиза)  _2572 Факел на ЮТМ АСУ ТП ПС ОС СОТ СС ЗЗ шкафы АСУ ТП" xfId="3904"/>
    <cellStyle name="_1171-20.2007 ПО Смета № 10_1750609-0363Д  смета № 5  (экспертиза)  _2601 то, что планируем закрывать в январе дополнительно" xfId="3905"/>
    <cellStyle name="_1171-20.2007 ПО Смета № 10_1750609-0363Д  смета № 5  (экспертиза)  _Выполнение программы ПИР 2011г." xfId="3906"/>
    <cellStyle name="_1171-20.2007 ПО Смета № 10_1750609-0363Д  смета № 5  (экспертиза)  _Копия смета на 115" xfId="3907"/>
    <cellStyle name="_1171-20.2007 ПО Смета № 10_1750609-0363Д  смета № 5  (экспертиза)  _Копия Сметы Кусты Приразломного (Последняя смета 16.06.2011)" xfId="3908"/>
    <cellStyle name="_1171-20.2007 ПО Смета № 10_1750609-0363Д  смета № 5  (экспертиза)  _Корректировка ППА ЦПС (средний верхний уровень сети)" xfId="3909"/>
    <cellStyle name="_1171-20.2007 ПО Смета № 10_1750609-0363Д  смета № 5  (экспертиза)  _КП_Смета (Бросовые работы) (version 2)" xfId="3910"/>
    <cellStyle name="_1171-20.2007 ПО Смета № 10_1750609-0363Д  смета № 5  (экспертиза)  _Отчет" xfId="3911"/>
    <cellStyle name="_1171-20.2007 ПО Смета № 10_1750609-0363Д  смета № 5  (экспертиза)  _ПИР" xfId="3912"/>
    <cellStyle name="_1171-20.2007 ПО Смета № 10_1750609-0363Д  смета № 5  (экспертиза)  _ПИР из СУД" xfId="3913"/>
    <cellStyle name="_1171-20.2007 ПО Смета № 10_1750609-0363Д  смета № 5  (экспертиза)  _ПИР на 29.07.2011" xfId="3914"/>
    <cellStyle name="_1171-20.2007 ПО Смета № 10_1750609-0363Д  смета № 5  (экспертиза)  _План ПИР на 2011_по состоянию на 040811" xfId="3915"/>
    <cellStyle name="_1171-20.2007 ПО Смета № 10_1750609-0363Д  смета № 5  (экспертиза)  _План ПИР на 2011_по состоянию на 110811" xfId="3916"/>
    <cellStyle name="_1171-20.2007 ПО Смета № 10_1750609-0363Д  смета № 5  (экспертиза)  _План ПИР на 2011_по состоянию на 210711" xfId="3917"/>
    <cellStyle name="_1171-20.2007 ПО Смета № 10_1750609-0363Д  смета № 5  (экспертиза)  _План ПИР на 2011_по состоянию на 280711" xfId="3918"/>
    <cellStyle name="_1171-20.2007 ПО Смета № 10_1750609-0363Д  смета № 5  (экспертиза)  _План ПИР РН-НТЦ на 2011" xfId="3919"/>
    <cellStyle name="_1171-20.2007 ПО Смета № 10_1750609-0363Д  смета № 5  (экспертиза)  _План ПИР РН-НТЦ на 2011_260111" xfId="3920"/>
    <cellStyle name="_1171-20.2007 ПО Смета № 10_1750609-0363Д  смета № 5  (экспертиза)  _План ПИР РН-НТЦ на 2011_по состоянию на 020611" xfId="3921"/>
    <cellStyle name="_1171-20.2007 ПО Смета № 10_1750609-0363Д  смета № 5  (экспертиза)  _План ПИР РН-НТЦ на 2011_по состоянию на 030311" xfId="3922"/>
    <cellStyle name="_1171-20.2007 ПО Смета № 10_1750609-0363Д  смета № 5  (экспертиза)  _План ПИР РН-НТЦ на 2011_по состоянию на 050511" xfId="3923"/>
    <cellStyle name="_1171-20.2007 ПО Смета № 10_1750609-0363Д  смета № 5  (экспертиза)  _План ПИР РН-НТЦ на 2011_по состоянию на 070411" xfId="3924"/>
    <cellStyle name="_1171-20.2007 ПО Смета № 10_1750609-0363Д  смета № 5  (экспертиза)  _План ПИР РН-НТЦ на 2011_по состоянию на 080711" xfId="3925"/>
    <cellStyle name="_1171-20.2007 ПО Смета № 10_1750609-0363Д  смета № 5  (экспертиза)  _План ПИР РН-НТЦ на 2011_по состоянию на 090611 (для отчета)" xfId="3926"/>
    <cellStyle name="_1171-20.2007 ПО Смета № 10_1750609-0363Д  смета № 5  (экспертиза)  _План ПИР РН-НТЦ на 2011_по состоянию на 100311" xfId="3927"/>
    <cellStyle name="_1171-20.2007 ПО Смета № 10_1750609-0363Д  смета № 5  (экспертиза)  _План ПИР РН-НТЦ на 2011_по состоянию на 120511" xfId="3928"/>
    <cellStyle name="_1171-20.2007 ПО Смета № 10_1750609-0363Д  смета № 5  (экспертиза)  _План ПИР РН-НТЦ на 2011_по состоянию на 140411" xfId="3929"/>
    <cellStyle name="_1171-20.2007 ПО Смета № 10_1750609-0363Д  смета № 5  (экспертиза)  _План ПИР РН-НТЦ на 2011_по состоянию на 140711" xfId="3930"/>
    <cellStyle name="_1171-20.2007 ПО Смета № 10_1750609-0363Д  смета № 5  (экспертиза)  _План ПИР РН-НТЦ на 2011_по состоянию на 160211" xfId="3931"/>
    <cellStyle name="_1171-20.2007 ПО Смета № 10_1750609-0363Д  смета № 5  (экспертиза)  _План ПИР РН-НТЦ на 2011_по состоянию на 160611 (с учетом данных от ДО)" xfId="3932"/>
    <cellStyle name="_1171-20.2007 ПО Смета № 10_1750609-0363Д  смета № 5  (экспертиза)  _План ПИР РН-НТЦ на 2011_по состоянию на 170311" xfId="3933"/>
    <cellStyle name="_1171-20.2007 ПО Смета № 10_1750609-0363Д  смета № 5  (экспертиза)  _План ПИР РН-НТЦ на 2011_по состоянию на 190511" xfId="3934"/>
    <cellStyle name="_1171-20.2007 ПО Смета № 10_1750609-0363Д  смета № 5  (экспертиза)  _План ПИР РН-НТЦ на 2011_по состоянию на 210411" xfId="3935"/>
    <cellStyle name="_1171-20.2007 ПО Смета № 10_1750609-0363Д  смета № 5  (экспертиза)  _План ПИР РН-НТЦ на 2011_по состоянию на 230611" xfId="3936"/>
    <cellStyle name="_1171-20.2007 ПО Смета № 10_1750609-0363Д  смета № 5  (экспертиза)  _План ПИР РН-НТЦ на 2011_по состоянию на 240211" xfId="3937"/>
    <cellStyle name="_1171-20.2007 ПО Смета № 10_1750609-0363Д  смета № 5  (экспертиза)  _План ПИР РН-НТЦ на 2011_по состоянию на 240311" xfId="3938"/>
    <cellStyle name="_1171-20.2007 ПО Смета № 10_1750609-0363Д  смета № 5  (экспертиза)  _План ПИР РН-НТЦ на 2011_по состоянию на 260511" xfId="3939"/>
    <cellStyle name="_1171-20.2007 ПО Смета № 10_1750609-0363Д  смета № 5  (экспертиза)  _План ПИР РН-НТЦ на 2011_по состоянию на 290411" xfId="3940"/>
    <cellStyle name="_1171-20.2007 ПО Смета № 10_1750609-0363Д  смета № 5  (экспертиза)  _План ПИР РН-НТЦ на 2011_по состоянию на 300611" xfId="3941"/>
    <cellStyle name="_1171-20.2007 ПО Смета № 10_1750609-0363Д  смета № 5  (экспертиза)  _План ПИР РН-НТЦ на 2011_по состоянию на 310311" xfId="3942"/>
    <cellStyle name="_1171-20.2007 ПО Смета № 10_1750609-0363Д  смета № 5  (экспертиза)  _План-факт по договорам ПИР на 16 02 11 от ФЭО" xfId="3943"/>
    <cellStyle name="_1171-20.2007 ПО Смета № 10_1750609-0363Д  смета № 5  (экспертиза)  _Прил 2 2_4  1982 17 3 УПТГ 1982 17 3 07 02 2012_ " xfId="3944"/>
    <cellStyle name="_1171-20.2007 ПО Смета № 10_1750609-0363Д  смета № 5  (экспертиза)  _Проект плана 2011 г. (объекты)" xfId="3945"/>
    <cellStyle name="_1171-20.2007 ПО Смета № 10_1750609-0363Д  смета № 5  (экспертиза)  _Свод" xfId="3946"/>
    <cellStyle name="_1171-20.2007 ПО Смета № 10_1750609-0363Д  смета № 5  (экспертиза)  _Смета 124П,184П, 311Р,403Р Приразломное коррект 2011-02-16" xfId="3947"/>
    <cellStyle name="_1171-20.2007 ПО Смета № 10_1750609-0363Д  смета № 5  (экспертиза)  _Смета 124П184П 311Р403Р Приразломное коррект 2011-02-16 (2)" xfId="3948"/>
    <cellStyle name="_1171-20.2007 ПО Смета № 10_1750609-0363Д  смета № 5  (экспертиза)  _Смета 124П184П 311Р403Р Приразломное коррект 2011-03-03 (2)" xfId="3949"/>
    <cellStyle name="_1171-20.2007 ПО Смета № 10_1750609-0363Д  смета № 5  (экспертиза)  _Смета на инжиниринговые услуги (образец)" xfId="3950"/>
    <cellStyle name="_1171-20.2007 ПО Смета № 10_1750609-0363Д  смета № 5  (экспертиза)  _Смета на инжиниринговые услуги (образец)_Инжиниринг Чайво на осн. инжиниринга ПО2" xfId="3951"/>
    <cellStyle name="_1171-20.2007 ПО Смета № 10_1750609-0363Д  смета № 5  (экспертиза)  _Смета -образец  на инжиниринговые услуги (09.11.11)" xfId="3952"/>
    <cellStyle name="_1171-20.2007 ПО Смета № 10_1750609-0363Д  смета № 5  (экспертиза)  _Смета скважина № 3106Р Среднебалыкского месторождения (10)" xfId="3953"/>
    <cellStyle name="_1171-20.2007 ПО Смета № 10_1750609-0363Д  смета № 5  (экспертиза)  _Сметы №1 1-2 2  (version 3) (version 1)" xfId="3954"/>
    <cellStyle name="_1171-20.2007 ПО Смета № 10_1750609-0363Д  смета № 5  (экспертиза)  _Сметы ЦППН-2.Оптимизация схемы подготовки нефти (корректировка)" xfId="3955"/>
    <cellStyle name="_1171-20.2007 ПО Смета № 10_1750609-0363Д  смета № 5  (экспертиза)  _Сметы ЦППН-2.Оптимизация схемы подготовки нефти (корректировка) 2" xfId="3956"/>
    <cellStyle name="_1171-20.2007 ПО Смета № 10_1750609-0363Д  смета № 5  (экспертиза)  _Сметы ЦППН-2.Оптимизация схемы подготовки нефти (корректировка) 3" xfId="3957"/>
    <cellStyle name="_1171-20.2007 ПО Смета № 10_1750609-0363Д  смета № 5  (экспертиза)  _Сметы ЦППН-2.Оптимизация схемы подготовки нефти (корректировка)_403Р Приразломное" xfId="3958"/>
    <cellStyle name="_1171-20.2007 ПО Смета № 10_1750609-0363Д  смета № 5  (экспертиза)  _Сметы ЦППН-2.Оптимизация схемы подготовки нефти (корректировка)_Копия Сметы Кусты Приразломного (Последняя смета 16.06.2011)" xfId="3959"/>
    <cellStyle name="_1171-20.2007 ПО Смета № 10_1750609-0363Д  смета № 5  (экспертиза)  _Сметы ЦППН-2.Оптимизация схемы подготовки нефти (корректировка)_Сметы №1 1-2 2  (version 3) (version 1)" xfId="3960"/>
    <cellStyle name="_1171-20.2007 ПО Смета № 10_1750609-0384Д   1ПС  (0-1200м)  26.10.09" xfId="3961"/>
    <cellStyle name="_1171-20.2007 ПО Смета № 10_1750609-0384Д   1ПС  (0-1200м)  26.10.09 2" xfId="3962"/>
    <cellStyle name="_1171-20.2007 ПО Смета № 10_1750609-0384Д   1ПС  (0-1200м)  26.10.09_124П,184П, 311Р,403Р Приразломное" xfId="3963"/>
    <cellStyle name="_1171-20.2007 ПО Смета № 10_1750609-0384Д   1ПС  (0-1200м)  26.10.09_17506100408Д003 1ПС и смета к  д-с №3  ( 01.11.2011) " xfId="3964"/>
    <cellStyle name="_1171-20.2007 ПО Смета № 10_1750609-0384Д   1ПС  (0-1200м)  26.10.09_1750611-0007Д смета к доп. согл. №1 " xfId="3965"/>
    <cellStyle name="_1171-20.2007 ПО Смета № 10_1750609-0384Д   1ПС  (0-1200м)  26.10.09_1750611-0186Д 1ПС  к доп. согл. № 1  " xfId="3966"/>
    <cellStyle name="_1171-20.2007 ПО Смета № 10_1750609-0384Д   1ПС  (0-1200м)  26.10.09_1750611-0186Д 1ПС  к доп. соглашению № 1  " xfId="3967"/>
    <cellStyle name="_1171-20.2007 ПО Смета № 10_1750609-0384Д   1ПС  (0-1200м)  26.10.09_2572 Факел на ЮТМ АСУ ТП ПС ОС СОТ СС ЗЗ шкафы АСУ ТП" xfId="3968"/>
    <cellStyle name="_1171-20.2007 ПО Смета № 10_1750609-0384Д   1ПС  (0-1200м)  26.10.09_2601 то, что планируем закрывать в январе дополнительно" xfId="3969"/>
    <cellStyle name="_1171-20.2007 ПО Смета № 10_1750609-0384Д   1ПС  (0-1200м)  26.10.09_Инжиниринг Чайво на осн. инжиниринга ПО2" xfId="3970"/>
    <cellStyle name="_1171-20.2007 ПО Смета № 10_1750609-0384Д   1ПС  (0-1200м)  26.10.09_Копия смета на 115" xfId="3971"/>
    <cellStyle name="_1171-20.2007 ПО Смета № 10_1750609-0384Д   1ПС  (0-1200м)  26.10.09_Копия Смета на инжиниринговые услуги (образец) (2)" xfId="3972"/>
    <cellStyle name="_1171-20.2007 ПО Смета № 10_1750609-0384Д   1ПС  (0-1200м)  26.10.09_Копия Сметы Кусты Приразломного (Последняя смета 16.06.2011)" xfId="3973"/>
    <cellStyle name="_1171-20.2007 ПО Смета № 10_1750609-0384Д   1ПС  (0-1200м)  26.10.09_Корректировка ППА ЦПС (средний верхний уровень сети)" xfId="3974"/>
    <cellStyle name="_1171-20.2007 ПО Смета № 10_1750609-0384Д   1ПС  (0-1200м)  26.10.09_КП_Смета (Бросовые работы) (version 2)" xfId="3975"/>
    <cellStyle name="_1171-20.2007 ПО Смета № 10_1750609-0384Д   1ПС  (0-1200м)  26.10.09_Прил 2 2_4  1982 17 3 УПТГ 1982 17 3 07 02 2012_ " xfId="3976"/>
    <cellStyle name="_1171-20.2007 ПО Смета № 10_1750609-0384Д   1ПС  (0-1200м)  26.10.09_Смета 124П,184П, 311Р,403Р Приразломное коррект 2011-02-16" xfId="3977"/>
    <cellStyle name="_1171-20.2007 ПО Смета № 10_1750609-0384Д   1ПС  (0-1200м)  26.10.09_Смета 124П184П 311Р403Р Приразломное коррект 2011-02-16 (2)" xfId="3978"/>
    <cellStyle name="_1171-20.2007 ПО Смета № 10_1750609-0384Д   1ПС  (0-1200м)  26.10.09_Смета 124П184П 311Р403Р Приразломное коррект 2011-03-03 (2)" xfId="3979"/>
    <cellStyle name="_1171-20.2007 ПО Смета № 10_1750609-0384Д   1ПС  (0-1200м)  26.10.09_Смета -образец  на инжиниринговые услуги (09.11.11)" xfId="3980"/>
    <cellStyle name="_1171-20.2007 ПО Смета № 10_1750609-0384Д   1ПС  (0-1200м)  26.10.09_Смета скважина № 3106Р Среднебалыкского месторождения (10)" xfId="3981"/>
    <cellStyle name="_1171-20.2007 ПО Смета № 10_1750609-0384Д   1ПС  (0-1200м)  26.10.09_Сметы №1 1-2 2  (version 3) (version 1)" xfId="3982"/>
    <cellStyle name="_1171-20.2007 ПО Смета № 10_1750609-0384Д   1ПС  (0-1200м)  26.10.09_Сметы ЦППН-2.Оптимизация схемы подготовки нефти (корректировка)" xfId="3983"/>
    <cellStyle name="_1171-20.2007 ПО Смета № 10_1750609-0384Д   1ПС  (0-1200м)  26.10.09_Сметы ЦППН-2.Оптимизация схемы подготовки нефти (корректировка) 2" xfId="3984"/>
    <cellStyle name="_1171-20.2007 ПО Смета № 10_1750609-0384Д   1ПС  (0-1200м)  26.10.09_Сметы ЦППН-2.Оптимизация схемы подготовки нефти (корректировка) 3" xfId="3985"/>
    <cellStyle name="_1171-20.2007 ПО Смета № 10_1750609-0384Д   1ПС  (0-1200м)  26.10.09_Сметы ЦППН-2.Оптимизация схемы подготовки нефти (корректировка)_403Р Приразломное" xfId="3986"/>
    <cellStyle name="_1171-20.2007 ПО Смета № 10_1750609-0384Д   1ПС  (0-1200м)  26.10.09_Сметы ЦППН-2.Оптимизация схемы подготовки нефти (корректировка)_Копия Сметы Кусты Приразломного (Последняя смета 16.06.2011)" xfId="3987"/>
    <cellStyle name="_1171-20.2007 ПО Смета № 10_1750609-0384Д   1ПС  (0-1200м)  26.10.09_Сметы ЦППН-2.Оптимизация схемы подготовки нефти (корректировка)_Сметы №1 1-2 2  (version 3) (version 1)" xfId="3988"/>
    <cellStyle name="_1171-20.2007 ПО Смета № 10_1750609-0470Д   1ПС  (0-1250м)  27 02 10" xfId="3989"/>
    <cellStyle name="_1171-20.2007 ПО Смета № 10_1750609-0470Д   1ПС  (0-1250м)  27 02 10_Инжиниринг Чайво на осн. инжиниринга ПО2" xfId="3990"/>
    <cellStyle name="_1171-20.2007 ПО Смета № 10_1750609-0470Д   1ПС  (0-1250м)  27 02 10_Копия Смета на инжиниринговые услуги (образец) (2)" xfId="3991"/>
    <cellStyle name="_1171-20.2007 ПО Смета № 10_1750609-0470Д   1ПС  (0-1250м)  27 02 10_Смета -образец  на инжиниринговые услуги (09.11.11)" xfId="3992"/>
    <cellStyle name="_1171-20.2007 ПО Смета № 10_1750610_0033Д - водовод и коммуникации_геофиз исполн" xfId="3993"/>
    <cellStyle name="_1171-20.2007 ПО Смета № 10_1750610_0033Д - водовод и коммуникации_геофиз исполн 2" xfId="3994"/>
    <cellStyle name="_1171-20.2007 ПО Смета № 10_1750610_0033Д - водовод и коммуникации_геофиз исполн_2. 2337 график" xfId="3995"/>
    <cellStyle name="_1171-20.2007 ПО Смета № 10_1750610_0033Д - водовод и коммуникации_геофиз исполн_2601 то, что планируем закрывать в январе дополнительно" xfId="3996"/>
    <cellStyle name="_1171-20.2007 ПО Смета № 10_1750610_0033Д - водовод и коммуникации_геофиз исполн_Инжиниринг Чайво на осн. инжиниринга ПО2" xfId="3997"/>
    <cellStyle name="_1171-20.2007 ПО Смета № 10_1750610_0033Д - водовод и коммуникации_геофиз исполн_Копия Смета на инжиниринговые услуги (образец) (2)" xfId="3998"/>
    <cellStyle name="_1171-20.2007 ПО Смета № 10_1750610_0033Д - водовод и коммуникации_геофиз исполн_л.2.3._2496_площ._для_оборудования_от_26.01.2012" xfId="3999"/>
    <cellStyle name="_1171-20.2007 ПО Смета № 10_1750610_0033Д - водовод и коммуникации_геофиз исполн_Прил.2.3. 2496 площ. для оборудования от 14.12.2011" xfId="4000"/>
    <cellStyle name="_1171-20.2007 ПО Смета № 10_1750610_0033Д - водовод и коммуникации_геофиз исполн_руба_+_Кусты_АСУ_ТП_АСУ_Э_ПС_ОС_ЗЗ_(4)" xfId="4001"/>
    <cellStyle name="_1171-20.2007 ПО Смета № 10_1750610_0033Д - насосная 2 подъема_геофиз исполн" xfId="4002"/>
    <cellStyle name="_1171-20.2007 ПО Смета № 10_1750610_0033Д - насосная 2 подъема_геофиз исполн 2" xfId="4003"/>
    <cellStyle name="_1171-20.2007 ПО Смета № 10_1750610_0033Д - насосная 2 подъема_геофиз исполн_2. 2337 график" xfId="4004"/>
    <cellStyle name="_1171-20.2007 ПО Смета № 10_1750610_0033Д - насосная 2 подъема_геофиз исполн_2601 то, что планируем закрывать в январе дополнительно" xfId="4005"/>
    <cellStyle name="_1171-20.2007 ПО Смета № 10_1750610_0033Д - насосная 2 подъема_геофиз исполн_Инжиниринг Чайво на осн. инжиниринга ПО2" xfId="4006"/>
    <cellStyle name="_1171-20.2007 ПО Смета № 10_1750610_0033Д - насосная 2 подъема_геофиз исполн_Копия Смета на инжиниринговые услуги (образец) (2)" xfId="4007"/>
    <cellStyle name="_1171-20.2007 ПО Смета № 10_1750610_0033Д - насосная 2 подъема_геофиз исполн_л.2.3._2496_площ._для_оборудования_от_26.01.2012" xfId="4008"/>
    <cellStyle name="_1171-20.2007 ПО Смета № 10_1750610_0033Д - насосная 2 подъема_геофиз исполн_Прил.2.3. 2496 площ. для оборудования от 14.12.2011" xfId="4009"/>
    <cellStyle name="_1171-20.2007 ПО Смета № 10_1750610_0033Д - насосная 2 подъема_геофиз исполн_руба_+_Кусты_АСУ_ТП_АСУ_Э_ПС_ОС_ЗЗ_(4)" xfId="4010"/>
    <cellStyle name="_1171-20.2007 ПО Смета № 10_1750610_0033Д Исполнит объемы экол" xfId="4011"/>
    <cellStyle name="_1171-20.2007 ПО Смета № 10_1750610_0033Д Исполнит объемы экол 2" xfId="4012"/>
    <cellStyle name="_1171-20.2007 ПО Смета № 10_1750610_0033Д Исполнит объемы экол_2. 2337 график" xfId="4013"/>
    <cellStyle name="_1171-20.2007 ПО Смета № 10_1750610_0033Д Исполнит объемы экол_2601 то, что планируем закрывать в январе дополнительно" xfId="4014"/>
    <cellStyle name="_1171-20.2007 ПО Смета № 10_1750610_0033Д Исполнит объемы экол_Инжиниринг Чайво на осн. инжиниринга ПО2" xfId="4015"/>
    <cellStyle name="_1171-20.2007 ПО Смета № 10_1750610_0033Д Исполнит объемы экол_Копия Смета на инжиниринговые услуги (образец) (2)" xfId="4016"/>
    <cellStyle name="_1171-20.2007 ПО Смета № 10_1750610_0033Д Исполнит объемы экол_л.2.3._2496_площ._для_оборудования_от_26.01.2012" xfId="4017"/>
    <cellStyle name="_1171-20.2007 ПО Смета № 10_1750610_0033Д Исполнит объемы экол_Прил.2.3. 2496 площ. для оборудования от 14.12.2011" xfId="4018"/>
    <cellStyle name="_1171-20.2007 ПО Смета № 10_1750610_0033Д Исполнит объемы экол_руба_+_Кусты_АСУ_ТП_АСУ_Э_ПС_ОС_ЗЗ_(4)" xfId="4019"/>
    <cellStyle name="_1171-20.2007 ПО Смета № 10_1750610_0033Д_исполнит гидро водовод Делингде том 2" xfId="4020"/>
    <cellStyle name="_1171-20.2007 ПО Смета № 10_1750610_0033Д_исполнит гидро водовод Делингде том 2 2" xfId="4021"/>
    <cellStyle name="_1171-20.2007 ПО Смета № 10_1750610_0033Д_исполнит гидро водовод Делингде том 2_2. 2337 график" xfId="4022"/>
    <cellStyle name="_1171-20.2007 ПО Смета № 10_1750610_0033Д_исполнит гидро водовод Делингде том 2_2601 то, что планируем закрывать в январе дополнительно" xfId="4023"/>
    <cellStyle name="_1171-20.2007 ПО Смета № 10_1750610_0033Д_исполнит гидро водовод Делингде том 2_Инжиниринг Чайво на осн. инжиниринга ПО2" xfId="4024"/>
    <cellStyle name="_1171-20.2007 ПО Смета № 10_1750610_0033Д_исполнит гидро водовод Делингде том 2_Копия Смета на инжиниринговые услуги (образец) (2)" xfId="4025"/>
    <cellStyle name="_1171-20.2007 ПО Смета № 10_1750610_0033Д_исполнит гидро водовод Делингде том 2_л.2.3._2496_площ._для_оборудования_от_26.01.2012" xfId="4026"/>
    <cellStyle name="_1171-20.2007 ПО Смета № 10_1750610_0033Д_исполнит гидро водовод Делингде том 2_Прил.2.3. 2496 площ. для оборудования от 14.12.2011" xfId="4027"/>
    <cellStyle name="_1171-20.2007 ПО Смета № 10_1750610_0033Д_исполнит гидро водовод Делингде том 2_руба_+_Кусты_АСУ_ТП_АСУ_Э_ПС_ОС_ЗЗ_(4)" xfId="4028"/>
    <cellStyle name="_1171-20.2007 ПО Смета № 10_1750610_0033Д-исполнительные гидро водовод Делингде 1 том" xfId="4029"/>
    <cellStyle name="_1171-20.2007 ПО Смета № 10_1750610_0033Д-исполнительные гидро водовод Делингде 1 том 2" xfId="4030"/>
    <cellStyle name="_1171-20.2007 ПО Смета № 10_1750610_0033Д-исполнительные гидро водовод Делингде 1 том_2. 2337 график" xfId="4031"/>
    <cellStyle name="_1171-20.2007 ПО Смета № 10_1750610_0033Д-исполнительные гидро водовод Делингде 1 том_2601 то, что планируем закрывать в январе дополнительно" xfId="4032"/>
    <cellStyle name="_1171-20.2007 ПО Смета № 10_1750610_0033Д-исполнительные гидро водовод Делингде 1 том_Инжиниринг Чайво на осн. инжиниринга ПО2" xfId="4033"/>
    <cellStyle name="_1171-20.2007 ПО Смета № 10_1750610_0033Д-исполнительные гидро водовод Делингде 1 том_Копия Смета на инжиниринговые услуги (образец) (2)" xfId="4034"/>
    <cellStyle name="_1171-20.2007 ПО Смета № 10_1750610_0033Д-исполнительные гидро водовод Делингде 1 том_л.2.3._2496_площ._для_оборудования_от_26.01.2012" xfId="4035"/>
    <cellStyle name="_1171-20.2007 ПО Смета № 10_1750610_0033Д-исполнительные гидро водовод Делингде 1 том_Прил.2.3. 2496 площ. для оборудования от 14.12.2011" xfId="4036"/>
    <cellStyle name="_1171-20.2007 ПО Смета № 10_1750610_0033Д-исполнительные гидро водовод Делингде 1 том_руба_+_Кусты_АСУ_ТП_АСУ_Э_ПС_ОС_ЗЗ_(4)" xfId="4037"/>
    <cellStyle name="_1171-20.2007 ПО Смета № 10_1750610-0010Д расчет доп.экз. " xfId="4038"/>
    <cellStyle name="_1171-20.2007 ПО Смета № 10_1750610-0010Д расчет доп.экз.  2" xfId="4039"/>
    <cellStyle name="_1171-20.2007 ПО Смета № 10_1750610-0010Д расчет доп.экз. _124П,184П, 311Р,403Р Приразломное (Бросовые)" xfId="4040"/>
    <cellStyle name="_1171-20.2007 ПО Смета № 10_1750610-0010Д расчет доп.экз. _2601 то, что планируем закрывать в январе дополнительно" xfId="4041"/>
    <cellStyle name="_1171-20.2007 ПО Смета № 10_1750610-0010Д расчет доп.экз. _403Р Приразломное" xfId="4042"/>
    <cellStyle name="_1171-20.2007 ПО Смета № 10_1750610-0010Д расчет доп.экз. _Инжиниринг Чайво на осн. инжиниринга ПО2" xfId="4043"/>
    <cellStyle name="_1171-20.2007 ПО Смета № 10_1750610-0010Д расчет доп.экз. _Инжиниринговые услуги" xfId="4044"/>
    <cellStyle name="_1171-20.2007 ПО Смета № 10_1750610-0010Д расчет доп.экз. _Инжиниринговые услуги 3" xfId="4045"/>
    <cellStyle name="_1171-20.2007 ПО Смета № 10_1750610-0010Д расчет доп.экз. _Инжиниринговые услуги 4" xfId="4046"/>
    <cellStyle name="_1171-20.2007 ПО Смета № 10_1750610-0010Д расчет доп.экз. _Инжиниринговые услуги 5" xfId="4047"/>
    <cellStyle name="_1171-20.2007 ПО Смета № 10_1750610-0010Д расчет доп.экз. _Инжиниринговые услуги 6" xfId="4048"/>
    <cellStyle name="_1171-20.2007 ПО Смета № 10_1750610-0010Д расчет доп.экз. _Инжиниринговые услуги 7" xfId="4049"/>
    <cellStyle name="_1171-20.2007 ПО Смета № 10_1750610-0010Д расчет доп.экз. _Инжиниринговые услуги 8" xfId="4050"/>
    <cellStyle name="_1171-20.2007 ПО Смета № 10_1750610-0010Д расчет доп.экз. _Копия смета на 115" xfId="4051"/>
    <cellStyle name="_1171-20.2007 ПО Смета № 10_1750610-0010Д расчет доп.экз. _Копия Смета на инжиниринговые услуги (образец) (2)" xfId="4052"/>
    <cellStyle name="_1171-20.2007 ПО Смета № 10_1750610-0010Д расчет доп.экз. _КП_Смета (Бросовые работы) (version 2)" xfId="4053"/>
    <cellStyle name="_1171-20.2007 ПО Смета № 10_1750610-0010Д расчет доп.экз. _Прил 2 2_4  1982 17 3 УПТГ 1982 17 3 07 02 2012_ " xfId="4054"/>
    <cellStyle name="_1171-20.2007 ПО Смета № 10_1750610-0010Д расчет доп.экз. _распределение" xfId="4055"/>
    <cellStyle name="_1171-20.2007 ПО Смета № 10_1750610-0010Д расчет доп.экз. _руба_+_Кусты_АСУ_ТП_АСУ_Э_ПС_ОС_ЗЗ_(4)" xfId="4056"/>
    <cellStyle name="_1171-20.2007 ПО Смета № 10_1750610-0010Д расчет доп.экз. _Смета на инжиниринговые услуги (образец)" xfId="4057"/>
    <cellStyle name="_1171-20.2007 ПО Смета № 10_1750610-0010Д смета № 10 (ОВОС) " xfId="4058"/>
    <cellStyle name="_1171-20.2007 ПО Смета № 10_1750610-0010Д смета № 10 (ОВОС)  2" xfId="4059"/>
    <cellStyle name="_1171-20.2007 ПО Смета № 10_1750610-0010Д смета № 10 (ОВОС) _124П,184П, 311Р,403Р Приразломное" xfId="4060"/>
    <cellStyle name="_1171-20.2007 ПО Смета № 10_1750610-0010Д смета № 10 (ОВОС) _17506100408Д003 1ПС и смета к  д-с №3  ( 01.11.2011) " xfId="4061"/>
    <cellStyle name="_1171-20.2007 ПО Смета № 10_1750610-0010Д смета № 10 (ОВОС) _1750611-0007Д смета к доп. согл. №1 " xfId="4062"/>
    <cellStyle name="_1171-20.2007 ПО Смета № 10_1750610-0010Д смета № 10 (ОВОС) _1750611-0186Д 1ПС  к доп. согл. № 1  " xfId="4063"/>
    <cellStyle name="_1171-20.2007 ПО Смета № 10_1750610-0010Д смета № 10 (ОВОС) _1750611-0186Д 1ПС  к доп. соглашению № 1  " xfId="4064"/>
    <cellStyle name="_1171-20.2007 ПО Смета № 10_1750610-0010Д смета № 10 (ОВОС) _2572 Факел на ЮТМ АСУ ТП ПС ОС СОТ СС ЗЗ шкафы АСУ ТП" xfId="4065"/>
    <cellStyle name="_1171-20.2007 ПО Смета № 10_1750610-0010Д смета № 10 (ОВОС) _2601 то, что планируем закрывать в январе дополнительно" xfId="4066"/>
    <cellStyle name="_1171-20.2007 ПО Смета № 10_1750610-0010Д смета № 10 (ОВОС) _Выполнение программы ПИР 2011г." xfId="4067"/>
    <cellStyle name="_1171-20.2007 ПО Смета № 10_1750610-0010Д смета № 10 (ОВОС) _Копия смета на 115" xfId="4068"/>
    <cellStyle name="_1171-20.2007 ПО Смета № 10_1750610-0010Д смета № 10 (ОВОС) _Копия Сметы Кусты Приразломного (Последняя смета 16.06.2011)" xfId="4069"/>
    <cellStyle name="_1171-20.2007 ПО Смета № 10_1750610-0010Д смета № 10 (ОВОС) _Корректировка ППА ЦПС (средний верхний уровень сети)" xfId="4070"/>
    <cellStyle name="_1171-20.2007 ПО Смета № 10_1750610-0010Д смета № 10 (ОВОС) _КП_Смета (Бросовые работы) (version 2)" xfId="4071"/>
    <cellStyle name="_1171-20.2007 ПО Смета № 10_1750610-0010Д смета № 10 (ОВОС) _Отчет" xfId="4072"/>
    <cellStyle name="_1171-20.2007 ПО Смета № 10_1750610-0010Д смета № 10 (ОВОС) _ПИР" xfId="4073"/>
    <cellStyle name="_1171-20.2007 ПО Смета № 10_1750610-0010Д смета № 10 (ОВОС) _ПИР из СУД" xfId="4074"/>
    <cellStyle name="_1171-20.2007 ПО Смета № 10_1750610-0010Д смета № 10 (ОВОС) _ПИР на 29.07.2011" xfId="4075"/>
    <cellStyle name="_1171-20.2007 ПО Смета № 10_1750610-0010Д смета № 10 (ОВОС) _План ПИР на 2011_по состоянию на 040811" xfId="4076"/>
    <cellStyle name="_1171-20.2007 ПО Смета № 10_1750610-0010Д смета № 10 (ОВОС) _План ПИР на 2011_по состоянию на 110811" xfId="4077"/>
    <cellStyle name="_1171-20.2007 ПО Смета № 10_1750610-0010Д смета № 10 (ОВОС) _План ПИР на 2011_по состоянию на 210711" xfId="4078"/>
    <cellStyle name="_1171-20.2007 ПО Смета № 10_1750610-0010Д смета № 10 (ОВОС) _План ПИР на 2011_по состоянию на 280711" xfId="4079"/>
    <cellStyle name="_1171-20.2007 ПО Смета № 10_1750610-0010Д смета № 10 (ОВОС) _План ПИР РН-НТЦ на 2011" xfId="4080"/>
    <cellStyle name="_1171-20.2007 ПО Смета № 10_1750610-0010Д смета № 10 (ОВОС) _План ПИР РН-НТЦ на 2011_260111" xfId="4081"/>
    <cellStyle name="_1171-20.2007 ПО Смета № 10_1750610-0010Д смета № 10 (ОВОС) _План ПИР РН-НТЦ на 2011_по состоянию на 020611" xfId="4082"/>
    <cellStyle name="_1171-20.2007 ПО Смета № 10_1750610-0010Д смета № 10 (ОВОС) _План ПИР РН-НТЦ на 2011_по состоянию на 030311" xfId="4083"/>
    <cellStyle name="_1171-20.2007 ПО Смета № 10_1750610-0010Д смета № 10 (ОВОС) _План ПИР РН-НТЦ на 2011_по состоянию на 050511" xfId="4084"/>
    <cellStyle name="_1171-20.2007 ПО Смета № 10_1750610-0010Д смета № 10 (ОВОС) _План ПИР РН-НТЦ на 2011_по состоянию на 070411" xfId="4085"/>
    <cellStyle name="_1171-20.2007 ПО Смета № 10_1750610-0010Д смета № 10 (ОВОС) _План ПИР РН-НТЦ на 2011_по состоянию на 080711" xfId="4086"/>
    <cellStyle name="_1171-20.2007 ПО Смета № 10_1750610-0010Д смета № 10 (ОВОС) _План ПИР РН-НТЦ на 2011_по состоянию на 090611 (для отчета)" xfId="4087"/>
    <cellStyle name="_1171-20.2007 ПО Смета № 10_1750610-0010Д смета № 10 (ОВОС) _План ПИР РН-НТЦ на 2011_по состоянию на 100311" xfId="4088"/>
    <cellStyle name="_1171-20.2007 ПО Смета № 10_1750610-0010Д смета № 10 (ОВОС) _План ПИР РН-НТЦ на 2011_по состоянию на 120511" xfId="4089"/>
    <cellStyle name="_1171-20.2007 ПО Смета № 10_1750610-0010Д смета № 10 (ОВОС) _План ПИР РН-НТЦ на 2011_по состоянию на 140411" xfId="4090"/>
    <cellStyle name="_1171-20.2007 ПО Смета № 10_1750610-0010Д смета № 10 (ОВОС) _План ПИР РН-НТЦ на 2011_по состоянию на 140711" xfId="4091"/>
    <cellStyle name="_1171-20.2007 ПО Смета № 10_1750610-0010Д смета № 10 (ОВОС) _План ПИР РН-НТЦ на 2011_по состоянию на 160211" xfId="4092"/>
    <cellStyle name="_1171-20.2007 ПО Смета № 10_1750610-0010Д смета № 10 (ОВОС) _План ПИР РН-НТЦ на 2011_по состоянию на 160611 (с учетом данных от ДО)" xfId="4093"/>
    <cellStyle name="_1171-20.2007 ПО Смета № 10_1750610-0010Д смета № 10 (ОВОС) _План ПИР РН-НТЦ на 2011_по состоянию на 170311" xfId="4094"/>
    <cellStyle name="_1171-20.2007 ПО Смета № 10_1750610-0010Д смета № 10 (ОВОС) _План ПИР РН-НТЦ на 2011_по состоянию на 190511" xfId="4095"/>
    <cellStyle name="_1171-20.2007 ПО Смета № 10_1750610-0010Д смета № 10 (ОВОС) _План ПИР РН-НТЦ на 2011_по состоянию на 210411" xfId="4096"/>
    <cellStyle name="_1171-20.2007 ПО Смета № 10_1750610-0010Д смета № 10 (ОВОС) _План ПИР РН-НТЦ на 2011_по состоянию на 230611" xfId="4097"/>
    <cellStyle name="_1171-20.2007 ПО Смета № 10_1750610-0010Д смета № 10 (ОВОС) _План ПИР РН-НТЦ на 2011_по состоянию на 240211" xfId="4098"/>
    <cellStyle name="_1171-20.2007 ПО Смета № 10_1750610-0010Д смета № 10 (ОВОС) _План ПИР РН-НТЦ на 2011_по состоянию на 240311" xfId="4099"/>
    <cellStyle name="_1171-20.2007 ПО Смета № 10_1750610-0010Д смета № 10 (ОВОС) _План ПИР РН-НТЦ на 2011_по состоянию на 260511" xfId="4100"/>
    <cellStyle name="_1171-20.2007 ПО Смета № 10_1750610-0010Д смета № 10 (ОВОС) _План ПИР РН-НТЦ на 2011_по состоянию на 290411" xfId="4101"/>
    <cellStyle name="_1171-20.2007 ПО Смета № 10_1750610-0010Д смета № 10 (ОВОС) _План ПИР РН-НТЦ на 2011_по состоянию на 300611" xfId="4102"/>
    <cellStyle name="_1171-20.2007 ПО Смета № 10_1750610-0010Д смета № 10 (ОВОС) _План ПИР РН-НТЦ на 2011_по состоянию на 310311" xfId="4103"/>
    <cellStyle name="_1171-20.2007 ПО Смета № 10_1750610-0010Д смета № 10 (ОВОС) _План-факт по договорам ПИР на 16 02 11 от ФЭО" xfId="4104"/>
    <cellStyle name="_1171-20.2007 ПО Смета № 10_1750610-0010Д смета № 10 (ОВОС) _Прил 2 2_4  1982 17 3 УПТГ 1982 17 3 07 02 2012_ " xfId="4105"/>
    <cellStyle name="_1171-20.2007 ПО Смета № 10_1750610-0010Д смета № 10 (ОВОС) _Проект плана 2011 г. (объекты)" xfId="4106"/>
    <cellStyle name="_1171-20.2007 ПО Смета № 10_1750610-0010Д смета № 10 (ОВОС) _Свод" xfId="4107"/>
    <cellStyle name="_1171-20.2007 ПО Смета № 10_1750610-0010Д смета № 10 (ОВОС) _Смета 124П,184П, 311Р,403Р Приразломное коррект 2011-02-16" xfId="4108"/>
    <cellStyle name="_1171-20.2007 ПО Смета № 10_1750610-0010Д смета № 10 (ОВОС) _Смета 124П184П 311Р403Р Приразломное коррект 2011-02-16 (2)" xfId="4109"/>
    <cellStyle name="_1171-20.2007 ПО Смета № 10_1750610-0010Д смета № 10 (ОВОС) _Смета 124П184П 311Р403Р Приразломное коррект 2011-03-03 (2)" xfId="4110"/>
    <cellStyle name="_1171-20.2007 ПО Смета № 10_1750610-0010Д смета № 10 (ОВОС) _Смета на инжиниринговые услуги (образец)" xfId="4111"/>
    <cellStyle name="_1171-20.2007 ПО Смета № 10_1750610-0010Д смета № 10 (ОВОС) _Смета на инжиниринговые услуги (образец)_Инжиниринг Чайво на осн. инжиниринга ПО2" xfId="4112"/>
    <cellStyle name="_1171-20.2007 ПО Смета № 10_1750610-0010Д смета № 10 (ОВОС) _Смета -образец  на инжиниринговые услуги (09.11.11)" xfId="4113"/>
    <cellStyle name="_1171-20.2007 ПО Смета № 10_1750610-0010Д смета № 10 (ОВОС) _Смета скважина № 3106Р Среднебалыкского месторождения (10)" xfId="4114"/>
    <cellStyle name="_1171-20.2007 ПО Смета № 10_1750610-0010Д смета № 10 (ОВОС) _Сметы №1 1-2 2  (version 3) (version 1)" xfId="4115"/>
    <cellStyle name="_1171-20.2007 ПО Смета № 10_1750610-0010Д смета № 10 (ОВОС) _Сметы ЦППН-2.Оптимизация схемы подготовки нефти (корректировка)" xfId="4116"/>
    <cellStyle name="_1171-20.2007 ПО Смета № 10_1750610-0010Д смета № 10 (ОВОС) _Сметы ЦППН-2.Оптимизация схемы подготовки нефти (корректировка) 2" xfId="4117"/>
    <cellStyle name="_1171-20.2007 ПО Смета № 10_1750610-0010Д смета № 10 (ОВОС) _Сметы ЦППН-2.Оптимизация схемы подготовки нефти (корректировка) 3" xfId="4118"/>
    <cellStyle name="_1171-20.2007 ПО Смета № 10_1750610-0010Д смета № 10 (ОВОС) _Сметы ЦППН-2.Оптимизация схемы подготовки нефти (корректировка)_403Р Приразломное" xfId="4119"/>
    <cellStyle name="_1171-20.2007 ПО Смета № 10_1750610-0010Д смета № 10 (ОВОС) _Сметы ЦППН-2.Оптимизация схемы подготовки нефти (корректировка)_Копия Сметы Кусты Приразломного (Последняя смета 16.06.2011)" xfId="4120"/>
    <cellStyle name="_1171-20.2007 ПО Смета № 10_1750610-0010Д смета № 10 (ОВОС) _Сметы ЦППН-2.Оптимизация схемы подготовки нефти (корректировка)_Сметы №1 1-2 2  (version 3) (version 1)" xfId="4121"/>
    <cellStyle name="_1171-20.2007 ПО Смета № 10_1750610-0010Д смета № 2 (ВОП) " xfId="4122"/>
    <cellStyle name="_1171-20.2007 ПО Смета № 10_1750610-0010Д смета № 2 (ВОП)  2" xfId="4123"/>
    <cellStyle name="_1171-20.2007 ПО Смета № 10_1750610-0010Д смета № 2 (ВОП) _124П,184П, 311Р,403Р Приразломное (Бросовые)" xfId="4124"/>
    <cellStyle name="_1171-20.2007 ПО Смета № 10_1750610-0010Д смета № 2 (ВОП) _2601 то, что планируем закрывать в январе дополнительно" xfId="4125"/>
    <cellStyle name="_1171-20.2007 ПО Смета № 10_1750610-0010Д смета № 2 (ВОП) _403Р Приразломное" xfId="4126"/>
    <cellStyle name="_1171-20.2007 ПО Смета № 10_1750610-0010Д смета № 2 (ВОП) _Инжиниринг Чайво на осн. инжиниринга ПО2" xfId="4127"/>
    <cellStyle name="_1171-20.2007 ПО Смета № 10_1750610-0010Д смета № 2 (ВОП) _Инжиниринговые услуги" xfId="4128"/>
    <cellStyle name="_1171-20.2007 ПО Смета № 10_1750610-0010Д смета № 2 (ВОП) _Инжиниринговые услуги 3" xfId="4129"/>
    <cellStyle name="_1171-20.2007 ПО Смета № 10_1750610-0010Д смета № 2 (ВОП) _Инжиниринговые услуги 4" xfId="4130"/>
    <cellStyle name="_1171-20.2007 ПО Смета № 10_1750610-0010Д смета № 2 (ВОП) _Инжиниринговые услуги 5" xfId="4131"/>
    <cellStyle name="_1171-20.2007 ПО Смета № 10_1750610-0010Д смета № 2 (ВОП) _Инжиниринговые услуги 6" xfId="4132"/>
    <cellStyle name="_1171-20.2007 ПО Смета № 10_1750610-0010Д смета № 2 (ВОП) _Инжиниринговые услуги 7" xfId="4133"/>
    <cellStyle name="_1171-20.2007 ПО Смета № 10_1750610-0010Д смета № 2 (ВОП) _Инжиниринговые услуги 8" xfId="4134"/>
    <cellStyle name="_1171-20.2007 ПО Смета № 10_1750610-0010Д смета № 2 (ВОП) _Копия смета на 115" xfId="4135"/>
    <cellStyle name="_1171-20.2007 ПО Смета № 10_1750610-0010Д смета № 2 (ВОП) _Копия Смета на инжиниринговые услуги (образец) (2)" xfId="4136"/>
    <cellStyle name="_1171-20.2007 ПО Смета № 10_1750610-0010Д смета № 2 (ВОП) _КП_Смета (Бросовые работы) (version 2)" xfId="4137"/>
    <cellStyle name="_1171-20.2007 ПО Смета № 10_1750610-0010Д смета № 2 (ВОП) _Прил 2 2_4  1982 17 3 УПТГ 1982 17 3 07 02 2012_ " xfId="4138"/>
    <cellStyle name="_1171-20.2007 ПО Смета № 10_1750610-0010Д смета № 2 (ВОП) _распределение" xfId="4139"/>
    <cellStyle name="_1171-20.2007 ПО Смета № 10_1750610-0010Д смета № 2 (ВОП) _руба_+_Кусты_АСУ_ТП_АСУ_Э_ПС_ОС_ЗЗ_(4)" xfId="4140"/>
    <cellStyle name="_1171-20.2007 ПО Смета № 10_1750610-0010Д смета № 2 (ВОП) _Смета на инжиниринговые услуги (образец)" xfId="4141"/>
    <cellStyle name="_1171-20.2007 ПО Смета № 10_1750610-0010Д смета № 3 (П) " xfId="4142"/>
    <cellStyle name="_1171-20.2007 ПО Смета № 10_1750610-0010Д смета № 3 (П)  2" xfId="4143"/>
    <cellStyle name="_1171-20.2007 ПО Смета № 10_1750610-0010Д смета № 3 (П) _124П,184П, 311Р,403Р Приразломное" xfId="4144"/>
    <cellStyle name="_1171-20.2007 ПО Смета № 10_1750610-0010Д смета № 3 (П) _17506100408Д003 1ПС и смета к  д-с №3  ( 01.11.2011) " xfId="4145"/>
    <cellStyle name="_1171-20.2007 ПО Смета № 10_1750610-0010Д смета № 3 (П) _1750611-0007Д смета к доп. согл. №1 " xfId="4146"/>
    <cellStyle name="_1171-20.2007 ПО Смета № 10_1750610-0010Д смета № 3 (П) _1750611-0186Д 1ПС  к доп. согл. № 1  " xfId="4147"/>
    <cellStyle name="_1171-20.2007 ПО Смета № 10_1750610-0010Д смета № 3 (П) _1750611-0186Д 1ПС  к доп. соглашению № 1  " xfId="4148"/>
    <cellStyle name="_1171-20.2007 ПО Смета № 10_1750610-0010Д смета № 3 (П) _2572 Факел на ЮТМ АСУ ТП ПС ОС СОТ СС ЗЗ шкафы АСУ ТП" xfId="4149"/>
    <cellStyle name="_1171-20.2007 ПО Смета № 10_1750610-0010Д смета № 3 (П) _2601 то, что планируем закрывать в январе дополнительно" xfId="4150"/>
    <cellStyle name="_1171-20.2007 ПО Смета № 10_1750610-0010Д смета № 3 (П) _Выполнение программы ПИР 2011г." xfId="4151"/>
    <cellStyle name="_1171-20.2007 ПО Смета № 10_1750610-0010Д смета № 3 (П) _Копия смета на 115" xfId="4152"/>
    <cellStyle name="_1171-20.2007 ПО Смета № 10_1750610-0010Д смета № 3 (П) _Копия Сметы Кусты Приразломного (Последняя смета 16.06.2011)" xfId="4153"/>
    <cellStyle name="_1171-20.2007 ПО Смета № 10_1750610-0010Д смета № 3 (П) _Корректировка ППА ЦПС (средний верхний уровень сети)" xfId="4154"/>
    <cellStyle name="_1171-20.2007 ПО Смета № 10_1750610-0010Д смета № 3 (П) _КП_Смета (Бросовые работы) (version 2)" xfId="4155"/>
    <cellStyle name="_1171-20.2007 ПО Смета № 10_1750610-0010Д смета № 3 (П) _Отчет" xfId="4156"/>
    <cellStyle name="_1171-20.2007 ПО Смета № 10_1750610-0010Д смета № 3 (П) _ПИР" xfId="4157"/>
    <cellStyle name="_1171-20.2007 ПО Смета № 10_1750610-0010Д смета № 3 (П) _ПИР из СУД" xfId="4158"/>
    <cellStyle name="_1171-20.2007 ПО Смета № 10_1750610-0010Д смета № 3 (П) _ПИР на 29.07.2011" xfId="4159"/>
    <cellStyle name="_1171-20.2007 ПО Смета № 10_1750610-0010Д смета № 3 (П) _План ПИР на 2011_по состоянию на 040811" xfId="4160"/>
    <cellStyle name="_1171-20.2007 ПО Смета № 10_1750610-0010Д смета № 3 (П) _План ПИР на 2011_по состоянию на 110811" xfId="4161"/>
    <cellStyle name="_1171-20.2007 ПО Смета № 10_1750610-0010Д смета № 3 (П) _План ПИР на 2011_по состоянию на 210711" xfId="4162"/>
    <cellStyle name="_1171-20.2007 ПО Смета № 10_1750610-0010Д смета № 3 (П) _План ПИР на 2011_по состоянию на 280711" xfId="4163"/>
    <cellStyle name="_1171-20.2007 ПО Смета № 10_1750610-0010Д смета № 3 (П) _План ПИР РН-НТЦ на 2011" xfId="4164"/>
    <cellStyle name="_1171-20.2007 ПО Смета № 10_1750610-0010Д смета № 3 (П) _План ПИР РН-НТЦ на 2011_260111" xfId="4165"/>
    <cellStyle name="_1171-20.2007 ПО Смета № 10_1750610-0010Д смета № 3 (П) _План ПИР РН-НТЦ на 2011_по состоянию на 020611" xfId="4166"/>
    <cellStyle name="_1171-20.2007 ПО Смета № 10_1750610-0010Д смета № 3 (П) _План ПИР РН-НТЦ на 2011_по состоянию на 030311" xfId="4167"/>
    <cellStyle name="_1171-20.2007 ПО Смета № 10_1750610-0010Д смета № 3 (П) _План ПИР РН-НТЦ на 2011_по состоянию на 050511" xfId="4168"/>
    <cellStyle name="_1171-20.2007 ПО Смета № 10_1750610-0010Д смета № 3 (П) _План ПИР РН-НТЦ на 2011_по состоянию на 070411" xfId="4169"/>
    <cellStyle name="_1171-20.2007 ПО Смета № 10_1750610-0010Д смета № 3 (П) _План ПИР РН-НТЦ на 2011_по состоянию на 080711" xfId="4170"/>
    <cellStyle name="_1171-20.2007 ПО Смета № 10_1750610-0010Д смета № 3 (П) _План ПИР РН-НТЦ на 2011_по состоянию на 090611 (для отчета)" xfId="4171"/>
    <cellStyle name="_1171-20.2007 ПО Смета № 10_1750610-0010Д смета № 3 (П) _План ПИР РН-НТЦ на 2011_по состоянию на 100311" xfId="4172"/>
    <cellStyle name="_1171-20.2007 ПО Смета № 10_1750610-0010Д смета № 3 (П) _План ПИР РН-НТЦ на 2011_по состоянию на 120511" xfId="4173"/>
    <cellStyle name="_1171-20.2007 ПО Смета № 10_1750610-0010Д смета № 3 (П) _План ПИР РН-НТЦ на 2011_по состоянию на 140411" xfId="4174"/>
    <cellStyle name="_1171-20.2007 ПО Смета № 10_1750610-0010Д смета № 3 (П) _План ПИР РН-НТЦ на 2011_по состоянию на 140711" xfId="4175"/>
    <cellStyle name="_1171-20.2007 ПО Смета № 10_1750610-0010Д смета № 3 (П) _План ПИР РН-НТЦ на 2011_по состоянию на 160211" xfId="4176"/>
    <cellStyle name="_1171-20.2007 ПО Смета № 10_1750610-0010Д смета № 3 (П) _План ПИР РН-НТЦ на 2011_по состоянию на 160611 (с учетом данных от ДО)" xfId="4177"/>
    <cellStyle name="_1171-20.2007 ПО Смета № 10_1750610-0010Д смета № 3 (П) _План ПИР РН-НТЦ на 2011_по состоянию на 170311" xfId="4178"/>
    <cellStyle name="_1171-20.2007 ПО Смета № 10_1750610-0010Д смета № 3 (П) _План ПИР РН-НТЦ на 2011_по состоянию на 190511" xfId="4179"/>
    <cellStyle name="_1171-20.2007 ПО Смета № 10_1750610-0010Д смета № 3 (П) _План ПИР РН-НТЦ на 2011_по состоянию на 210411" xfId="4180"/>
    <cellStyle name="_1171-20.2007 ПО Смета № 10_1750610-0010Д смета № 3 (П) _План ПИР РН-НТЦ на 2011_по состоянию на 230611" xfId="4181"/>
    <cellStyle name="_1171-20.2007 ПО Смета № 10_1750610-0010Д смета № 3 (П) _План ПИР РН-НТЦ на 2011_по состоянию на 240211" xfId="4182"/>
    <cellStyle name="_1171-20.2007 ПО Смета № 10_1750610-0010Д смета № 3 (П) _План ПИР РН-НТЦ на 2011_по состоянию на 240311" xfId="4183"/>
    <cellStyle name="_1171-20.2007 ПО Смета № 10_1750610-0010Д смета № 3 (П) _План ПИР РН-НТЦ на 2011_по состоянию на 260511" xfId="4184"/>
    <cellStyle name="_1171-20.2007 ПО Смета № 10_1750610-0010Д смета № 3 (П) _План ПИР РН-НТЦ на 2011_по состоянию на 290411" xfId="4185"/>
    <cellStyle name="_1171-20.2007 ПО Смета № 10_1750610-0010Д смета № 3 (П) _План ПИР РН-НТЦ на 2011_по состоянию на 300611" xfId="4186"/>
    <cellStyle name="_1171-20.2007 ПО Смета № 10_1750610-0010Д смета № 3 (П) _План ПИР РН-НТЦ на 2011_по состоянию на 310311" xfId="4187"/>
    <cellStyle name="_1171-20.2007 ПО Смета № 10_1750610-0010Д смета № 3 (П) _План-факт по договорам ПИР на 16 02 11 от ФЭО" xfId="4188"/>
    <cellStyle name="_1171-20.2007 ПО Смета № 10_1750610-0010Д смета № 3 (П) _Прил 2 2_4  1982 17 3 УПТГ 1982 17 3 07 02 2012_ " xfId="4189"/>
    <cellStyle name="_1171-20.2007 ПО Смета № 10_1750610-0010Д смета № 3 (П) _Проект плана 2011 г. (объекты)" xfId="4190"/>
    <cellStyle name="_1171-20.2007 ПО Смета № 10_1750610-0010Д смета № 3 (П) _Свод" xfId="4191"/>
    <cellStyle name="_1171-20.2007 ПО Смета № 10_1750610-0010Д смета № 3 (П) _Смета 124П,184П, 311Р,403Р Приразломное коррект 2011-02-16" xfId="4192"/>
    <cellStyle name="_1171-20.2007 ПО Смета № 10_1750610-0010Д смета № 3 (П) _Смета 124П184П 311Р403Р Приразломное коррект 2011-02-16 (2)" xfId="4193"/>
    <cellStyle name="_1171-20.2007 ПО Смета № 10_1750610-0010Д смета № 3 (П) _Смета 124П184П 311Р403Р Приразломное коррект 2011-03-03 (2)" xfId="4194"/>
    <cellStyle name="_1171-20.2007 ПО Смета № 10_1750610-0010Д смета № 3 (П) _Смета на инжиниринговые услуги (образец)" xfId="4195"/>
    <cellStyle name="_1171-20.2007 ПО Смета № 10_1750610-0010Д смета № 3 (П) _Смета на инжиниринговые услуги (образец)_Инжиниринг Чайво на осн. инжиниринга ПО2" xfId="4196"/>
    <cellStyle name="_1171-20.2007 ПО Смета № 10_1750610-0010Д смета № 3 (П) _Смета -образец  на инжиниринговые услуги (09.11.11)" xfId="4197"/>
    <cellStyle name="_1171-20.2007 ПО Смета № 10_1750610-0010Д смета № 3 (П) _Смета скважина № 3106Р Среднебалыкского месторождения (10)" xfId="4198"/>
    <cellStyle name="_1171-20.2007 ПО Смета № 10_1750610-0010Д смета № 3 (П) _Сметы №1 1-2 2  (version 3) (version 1)" xfId="4199"/>
    <cellStyle name="_1171-20.2007 ПО Смета № 10_1750610-0010Д смета № 3 (П) _Сметы ЦППН-2.Оптимизация схемы подготовки нефти (корректировка)" xfId="4200"/>
    <cellStyle name="_1171-20.2007 ПО Смета № 10_1750610-0010Д смета № 3 (П) _Сметы ЦППН-2.Оптимизация схемы подготовки нефти (корректировка) 2" xfId="4201"/>
    <cellStyle name="_1171-20.2007 ПО Смета № 10_1750610-0010Д смета № 3 (П) _Сметы ЦППН-2.Оптимизация схемы подготовки нефти (корректировка) 3" xfId="4202"/>
    <cellStyle name="_1171-20.2007 ПО Смета № 10_1750610-0010Д смета № 3 (П) _Сметы ЦППН-2.Оптимизация схемы подготовки нефти (корректировка)_403Р Приразломное" xfId="4203"/>
    <cellStyle name="_1171-20.2007 ПО Смета № 10_1750610-0010Д смета № 3 (П) _Сметы ЦППН-2.Оптимизация схемы подготовки нефти (корректировка)_Копия Сметы Кусты Приразломного (Последняя смета 16.06.2011)" xfId="4204"/>
    <cellStyle name="_1171-20.2007 ПО Смета № 10_1750610-0010Д смета № 3 (П) _Сметы ЦППН-2.Оптимизация схемы подготовки нефти (корректировка)_Сметы №1 1-2 2  (version 3) (version 1)" xfId="4205"/>
    <cellStyle name="_1171-20.2007 ПО Смета № 10_1750610-0010Д смета №5 (РД) " xfId="4206"/>
    <cellStyle name="_1171-20.2007 ПО Смета № 10_1750610-0010Д смета №5 (РД)  2" xfId="4207"/>
    <cellStyle name="_1171-20.2007 ПО Смета № 10_1750610-0010Д смета №5 (РД) _124П,184П, 311Р,403Р Приразломное" xfId="4208"/>
    <cellStyle name="_1171-20.2007 ПО Смета № 10_1750610-0010Д смета №5 (РД) _17506100408Д003 1ПС и смета к  д-с №3  ( 01.11.2011) " xfId="4209"/>
    <cellStyle name="_1171-20.2007 ПО Смета № 10_1750610-0010Д смета №5 (РД) _1750611-0007Д смета к доп. согл. №1 " xfId="4210"/>
    <cellStyle name="_1171-20.2007 ПО Смета № 10_1750610-0010Д смета №5 (РД) _1750611-0186Д 1ПС  к доп. согл. № 1  " xfId="4211"/>
    <cellStyle name="_1171-20.2007 ПО Смета № 10_1750610-0010Д смета №5 (РД) _1750611-0186Д 1ПС  к доп. соглашению № 1  " xfId="4212"/>
    <cellStyle name="_1171-20.2007 ПО Смета № 10_1750610-0010Д смета №5 (РД) _2572 Факел на ЮТМ АСУ ТП ПС ОС СОТ СС ЗЗ шкафы АСУ ТП" xfId="4213"/>
    <cellStyle name="_1171-20.2007 ПО Смета № 10_1750610-0010Д смета №5 (РД) _2601 то, что планируем закрывать в январе дополнительно" xfId="4214"/>
    <cellStyle name="_1171-20.2007 ПО Смета № 10_1750610-0010Д смета №5 (РД) _Выполнение программы ПИР 2011г." xfId="4215"/>
    <cellStyle name="_1171-20.2007 ПО Смета № 10_1750610-0010Д смета №5 (РД) _Копия смета на 115" xfId="4216"/>
    <cellStyle name="_1171-20.2007 ПО Смета № 10_1750610-0010Д смета №5 (РД) _Копия Сметы Кусты Приразломного (Последняя смета 16.06.2011)" xfId="4217"/>
    <cellStyle name="_1171-20.2007 ПО Смета № 10_1750610-0010Д смета №5 (РД) _Корректировка ППА ЦПС (средний верхний уровень сети)" xfId="4218"/>
    <cellStyle name="_1171-20.2007 ПО Смета № 10_1750610-0010Д смета №5 (РД) _КП_Смета (Бросовые работы) (version 2)" xfId="4219"/>
    <cellStyle name="_1171-20.2007 ПО Смета № 10_1750610-0010Д смета №5 (РД) _Отчет" xfId="4220"/>
    <cellStyle name="_1171-20.2007 ПО Смета № 10_1750610-0010Д смета №5 (РД) _ПИР" xfId="4221"/>
    <cellStyle name="_1171-20.2007 ПО Смета № 10_1750610-0010Д смета №5 (РД) _ПИР из СУД" xfId="4222"/>
    <cellStyle name="_1171-20.2007 ПО Смета № 10_1750610-0010Д смета №5 (РД) _ПИР на 29.07.2011" xfId="4223"/>
    <cellStyle name="_1171-20.2007 ПО Смета № 10_1750610-0010Д смета №5 (РД) _План ПИР на 2011_по состоянию на 040811" xfId="4224"/>
    <cellStyle name="_1171-20.2007 ПО Смета № 10_1750610-0010Д смета №5 (РД) _План ПИР на 2011_по состоянию на 110811" xfId="4225"/>
    <cellStyle name="_1171-20.2007 ПО Смета № 10_1750610-0010Д смета №5 (РД) _План ПИР на 2011_по состоянию на 210711" xfId="4226"/>
    <cellStyle name="_1171-20.2007 ПО Смета № 10_1750610-0010Д смета №5 (РД) _План ПИР на 2011_по состоянию на 280711" xfId="4227"/>
    <cellStyle name="_1171-20.2007 ПО Смета № 10_1750610-0010Д смета №5 (РД) _План ПИР РН-НТЦ на 2011" xfId="4228"/>
    <cellStyle name="_1171-20.2007 ПО Смета № 10_1750610-0010Д смета №5 (РД) _План ПИР РН-НТЦ на 2011_260111" xfId="4229"/>
    <cellStyle name="_1171-20.2007 ПО Смета № 10_1750610-0010Д смета №5 (РД) _План ПИР РН-НТЦ на 2011_по состоянию на 020611" xfId="4230"/>
    <cellStyle name="_1171-20.2007 ПО Смета № 10_1750610-0010Д смета №5 (РД) _План ПИР РН-НТЦ на 2011_по состоянию на 030311" xfId="4231"/>
    <cellStyle name="_1171-20.2007 ПО Смета № 10_1750610-0010Д смета №5 (РД) _План ПИР РН-НТЦ на 2011_по состоянию на 050511" xfId="4232"/>
    <cellStyle name="_1171-20.2007 ПО Смета № 10_1750610-0010Д смета №5 (РД) _План ПИР РН-НТЦ на 2011_по состоянию на 070411" xfId="4233"/>
    <cellStyle name="_1171-20.2007 ПО Смета № 10_1750610-0010Д смета №5 (РД) _План ПИР РН-НТЦ на 2011_по состоянию на 080711" xfId="4234"/>
    <cellStyle name="_1171-20.2007 ПО Смета № 10_1750610-0010Д смета №5 (РД) _План ПИР РН-НТЦ на 2011_по состоянию на 090611 (для отчета)" xfId="4235"/>
    <cellStyle name="_1171-20.2007 ПО Смета № 10_1750610-0010Д смета №5 (РД) _План ПИР РН-НТЦ на 2011_по состоянию на 100311" xfId="4236"/>
    <cellStyle name="_1171-20.2007 ПО Смета № 10_1750610-0010Д смета №5 (РД) _План ПИР РН-НТЦ на 2011_по состоянию на 120511" xfId="4237"/>
    <cellStyle name="_1171-20.2007 ПО Смета № 10_1750610-0010Д смета №5 (РД) _План ПИР РН-НТЦ на 2011_по состоянию на 140411" xfId="4238"/>
    <cellStyle name="_1171-20.2007 ПО Смета № 10_1750610-0010Д смета №5 (РД) _План ПИР РН-НТЦ на 2011_по состоянию на 140711" xfId="4239"/>
    <cellStyle name="_1171-20.2007 ПО Смета № 10_1750610-0010Д смета №5 (РД) _План ПИР РН-НТЦ на 2011_по состоянию на 160211" xfId="4240"/>
    <cellStyle name="_1171-20.2007 ПО Смета № 10_1750610-0010Д смета №5 (РД) _План ПИР РН-НТЦ на 2011_по состоянию на 160611 (с учетом данных от ДО)" xfId="4241"/>
    <cellStyle name="_1171-20.2007 ПО Смета № 10_1750610-0010Д смета №5 (РД) _План ПИР РН-НТЦ на 2011_по состоянию на 170311" xfId="4242"/>
    <cellStyle name="_1171-20.2007 ПО Смета № 10_1750610-0010Д смета №5 (РД) _План ПИР РН-НТЦ на 2011_по состоянию на 190511" xfId="4243"/>
    <cellStyle name="_1171-20.2007 ПО Смета № 10_1750610-0010Д смета №5 (РД) _План ПИР РН-НТЦ на 2011_по состоянию на 210411" xfId="4244"/>
    <cellStyle name="_1171-20.2007 ПО Смета № 10_1750610-0010Д смета №5 (РД) _План ПИР РН-НТЦ на 2011_по состоянию на 230611" xfId="4245"/>
    <cellStyle name="_1171-20.2007 ПО Смета № 10_1750610-0010Д смета №5 (РД) _План ПИР РН-НТЦ на 2011_по состоянию на 240211" xfId="4246"/>
    <cellStyle name="_1171-20.2007 ПО Смета № 10_1750610-0010Д смета №5 (РД) _План ПИР РН-НТЦ на 2011_по состоянию на 240311" xfId="4247"/>
    <cellStyle name="_1171-20.2007 ПО Смета № 10_1750610-0010Д смета №5 (РД) _План ПИР РН-НТЦ на 2011_по состоянию на 260511" xfId="4248"/>
    <cellStyle name="_1171-20.2007 ПО Смета № 10_1750610-0010Д смета №5 (РД) _План ПИР РН-НТЦ на 2011_по состоянию на 290411" xfId="4249"/>
    <cellStyle name="_1171-20.2007 ПО Смета № 10_1750610-0010Д смета №5 (РД) _План ПИР РН-НТЦ на 2011_по состоянию на 300611" xfId="4250"/>
    <cellStyle name="_1171-20.2007 ПО Смета № 10_1750610-0010Д смета №5 (РД) _План ПИР РН-НТЦ на 2011_по состоянию на 310311" xfId="4251"/>
    <cellStyle name="_1171-20.2007 ПО Смета № 10_1750610-0010Д смета №5 (РД) _План-факт по договорам ПИР на 16 02 11 от ФЭО" xfId="4252"/>
    <cellStyle name="_1171-20.2007 ПО Смета № 10_1750610-0010Д смета №5 (РД) _Прил 2 2_4  1982 17 3 УПТГ 1982 17 3 07 02 2012_ " xfId="4253"/>
    <cellStyle name="_1171-20.2007 ПО Смета № 10_1750610-0010Д смета №5 (РД) _Проект плана 2011 г. (объекты)" xfId="4254"/>
    <cellStyle name="_1171-20.2007 ПО Смета № 10_1750610-0010Д смета №5 (РД) _Свод" xfId="4255"/>
    <cellStyle name="_1171-20.2007 ПО Смета № 10_1750610-0010Д смета №5 (РД) _Смета 124П,184П, 311Р,403Р Приразломное коррект 2011-02-16" xfId="4256"/>
    <cellStyle name="_1171-20.2007 ПО Смета № 10_1750610-0010Д смета №5 (РД) _Смета 124П184П 311Р403Р Приразломное коррект 2011-02-16 (2)" xfId="4257"/>
    <cellStyle name="_1171-20.2007 ПО Смета № 10_1750610-0010Д смета №5 (РД) _Смета 124П184П 311Р403Р Приразломное коррект 2011-03-03 (2)" xfId="4258"/>
    <cellStyle name="_1171-20.2007 ПО Смета № 10_1750610-0010Д смета №5 (РД) _Смета на инжиниринговые услуги (образец)" xfId="4259"/>
    <cellStyle name="_1171-20.2007 ПО Смета № 10_1750610-0010Д смета №5 (РД) _Смета на инжиниринговые услуги (образец)_Инжиниринг Чайво на осн. инжиниринга ПО2" xfId="4260"/>
    <cellStyle name="_1171-20.2007 ПО Смета № 10_1750610-0010Д смета №5 (РД) _Смета -образец  на инжиниринговые услуги (09.11.11)" xfId="4261"/>
    <cellStyle name="_1171-20.2007 ПО Смета № 10_1750610-0010Д смета №5 (РД) _Смета скважина № 3106Р Среднебалыкского месторождения (10)" xfId="4262"/>
    <cellStyle name="_1171-20.2007 ПО Смета № 10_1750610-0010Д смета №5 (РД) _Сметы №1 1-2 2  (version 3) (version 1)" xfId="4263"/>
    <cellStyle name="_1171-20.2007 ПО Смета № 10_1750610-0010Д смета №5 (РД) _Сметы ЦППН-2.Оптимизация схемы подготовки нефти (корректировка)" xfId="4264"/>
    <cellStyle name="_1171-20.2007 ПО Смета № 10_1750610-0010Д смета №5 (РД) _Сметы ЦППН-2.Оптимизация схемы подготовки нефти (корректировка) 2" xfId="4265"/>
    <cellStyle name="_1171-20.2007 ПО Смета № 10_1750610-0010Д смета №5 (РД) _Сметы ЦППН-2.Оптимизация схемы подготовки нефти (корректировка) 3" xfId="4266"/>
    <cellStyle name="_1171-20.2007 ПО Смета № 10_1750610-0010Д смета №5 (РД) _Сметы ЦППН-2.Оптимизация схемы подготовки нефти (корректировка)_403Р Приразломное" xfId="4267"/>
    <cellStyle name="_1171-20.2007 ПО Смета № 10_1750610-0010Д смета №5 (РД) _Сметы ЦППН-2.Оптимизация схемы подготовки нефти (корректировка)_Копия Сметы Кусты Приразломного (Последняя смета 16.06.2011)" xfId="4268"/>
    <cellStyle name="_1171-20.2007 ПО Смета № 10_1750610-0010Д смета №5 (РД) _Сметы ЦППН-2.Оптимизация схемы подготовки нефти (корректировка)_Сметы №1 1-2 2  (version 3) (version 1)" xfId="4269"/>
    <cellStyle name="_1171-20.2007 ПО Смета № 10_1750610-0028Д смета № 3 (П) " xfId="4270"/>
    <cellStyle name="_1171-20.2007 ПО Смета № 10_1750610-0028Д смета № 3 (П)  2" xfId="4271"/>
    <cellStyle name="_1171-20.2007 ПО Смета № 10_1750610-0028Д смета № 3 (П) _124П,184П, 311Р,403Р Приразломное" xfId="4272"/>
    <cellStyle name="_1171-20.2007 ПО Смета № 10_1750610-0028Д смета № 3 (П) _17506100408Д003 1ПС и смета к  д-с №3  ( 01.11.2011) " xfId="4273"/>
    <cellStyle name="_1171-20.2007 ПО Смета № 10_1750610-0028Д смета № 3 (П) _1750611-0007Д смета к доп. согл. №1 " xfId="4274"/>
    <cellStyle name="_1171-20.2007 ПО Смета № 10_1750610-0028Д смета № 3 (П) _1750611-0186Д 1ПС  к доп. согл. № 1  " xfId="4275"/>
    <cellStyle name="_1171-20.2007 ПО Смета № 10_1750610-0028Д смета № 3 (П) _1750611-0186Д 1ПС  к доп. соглашению № 1  " xfId="4276"/>
    <cellStyle name="_1171-20.2007 ПО Смета № 10_1750610-0028Д смета № 3 (П) _2572 Факел на ЮТМ АСУ ТП ПС ОС СОТ СС ЗЗ шкафы АСУ ТП" xfId="4277"/>
    <cellStyle name="_1171-20.2007 ПО Смета № 10_1750610-0028Д смета № 3 (П) _2601 то, что планируем закрывать в январе дополнительно" xfId="4278"/>
    <cellStyle name="_1171-20.2007 ПО Смета № 10_1750610-0028Д смета № 3 (П) _Выполнение программы ПИР 2011г." xfId="4279"/>
    <cellStyle name="_1171-20.2007 ПО Смета № 10_1750610-0028Д смета № 3 (П) _Копия смета на 115" xfId="4280"/>
    <cellStyle name="_1171-20.2007 ПО Смета № 10_1750610-0028Д смета № 3 (П) _Копия Сметы Кусты Приразломного (Последняя смета 16.06.2011)" xfId="4281"/>
    <cellStyle name="_1171-20.2007 ПО Смета № 10_1750610-0028Д смета № 3 (П) _Корректировка ППА ЦПС (средний верхний уровень сети)" xfId="4282"/>
    <cellStyle name="_1171-20.2007 ПО Смета № 10_1750610-0028Д смета № 3 (П) _КП_Смета (Бросовые работы) (version 2)" xfId="4283"/>
    <cellStyle name="_1171-20.2007 ПО Смета № 10_1750610-0028Д смета № 3 (П) _Отчет" xfId="4284"/>
    <cellStyle name="_1171-20.2007 ПО Смета № 10_1750610-0028Д смета № 3 (П) _ПИР" xfId="4285"/>
    <cellStyle name="_1171-20.2007 ПО Смета № 10_1750610-0028Д смета № 3 (П) _ПИР из СУД" xfId="4286"/>
    <cellStyle name="_1171-20.2007 ПО Смета № 10_1750610-0028Д смета № 3 (П) _ПИР на 29.07.2011" xfId="4287"/>
    <cellStyle name="_1171-20.2007 ПО Смета № 10_1750610-0028Д смета № 3 (П) _План ПИР на 2011_по состоянию на 040811" xfId="4288"/>
    <cellStyle name="_1171-20.2007 ПО Смета № 10_1750610-0028Д смета № 3 (П) _План ПИР на 2011_по состоянию на 110811" xfId="4289"/>
    <cellStyle name="_1171-20.2007 ПО Смета № 10_1750610-0028Д смета № 3 (П) _План ПИР на 2011_по состоянию на 210711" xfId="4290"/>
    <cellStyle name="_1171-20.2007 ПО Смета № 10_1750610-0028Д смета № 3 (П) _План ПИР на 2011_по состоянию на 280711" xfId="4291"/>
    <cellStyle name="_1171-20.2007 ПО Смета № 10_1750610-0028Д смета № 3 (П) _План ПИР РН-НТЦ на 2011" xfId="4292"/>
    <cellStyle name="_1171-20.2007 ПО Смета № 10_1750610-0028Д смета № 3 (П) _План ПИР РН-НТЦ на 2011_260111" xfId="4293"/>
    <cellStyle name="_1171-20.2007 ПО Смета № 10_1750610-0028Д смета № 3 (П) _План ПИР РН-НТЦ на 2011_по состоянию на 020611" xfId="4294"/>
    <cellStyle name="_1171-20.2007 ПО Смета № 10_1750610-0028Д смета № 3 (П) _План ПИР РН-НТЦ на 2011_по состоянию на 030311" xfId="4295"/>
    <cellStyle name="_1171-20.2007 ПО Смета № 10_1750610-0028Д смета № 3 (П) _План ПИР РН-НТЦ на 2011_по состоянию на 050511" xfId="4296"/>
    <cellStyle name="_1171-20.2007 ПО Смета № 10_1750610-0028Д смета № 3 (П) _План ПИР РН-НТЦ на 2011_по состоянию на 070411" xfId="4297"/>
    <cellStyle name="_1171-20.2007 ПО Смета № 10_1750610-0028Д смета № 3 (П) _План ПИР РН-НТЦ на 2011_по состоянию на 080711" xfId="4298"/>
    <cellStyle name="_1171-20.2007 ПО Смета № 10_1750610-0028Д смета № 3 (П) _План ПИР РН-НТЦ на 2011_по состоянию на 090611 (для отчета)" xfId="4299"/>
    <cellStyle name="_1171-20.2007 ПО Смета № 10_1750610-0028Д смета № 3 (П) _План ПИР РН-НТЦ на 2011_по состоянию на 100311" xfId="4300"/>
    <cellStyle name="_1171-20.2007 ПО Смета № 10_1750610-0028Д смета № 3 (П) _План ПИР РН-НТЦ на 2011_по состоянию на 120511" xfId="4301"/>
    <cellStyle name="_1171-20.2007 ПО Смета № 10_1750610-0028Д смета № 3 (П) _План ПИР РН-НТЦ на 2011_по состоянию на 140411" xfId="4302"/>
    <cellStyle name="_1171-20.2007 ПО Смета № 10_1750610-0028Д смета № 3 (П) _План ПИР РН-НТЦ на 2011_по состоянию на 140711" xfId="4303"/>
    <cellStyle name="_1171-20.2007 ПО Смета № 10_1750610-0028Д смета № 3 (П) _План ПИР РН-НТЦ на 2011_по состоянию на 160211" xfId="4304"/>
    <cellStyle name="_1171-20.2007 ПО Смета № 10_1750610-0028Д смета № 3 (П) _План ПИР РН-НТЦ на 2011_по состоянию на 160611 (с учетом данных от ДО)" xfId="4305"/>
    <cellStyle name="_1171-20.2007 ПО Смета № 10_1750610-0028Д смета № 3 (П) _План ПИР РН-НТЦ на 2011_по состоянию на 170311" xfId="4306"/>
    <cellStyle name="_1171-20.2007 ПО Смета № 10_1750610-0028Д смета № 3 (П) _План ПИР РН-НТЦ на 2011_по состоянию на 190511" xfId="4307"/>
    <cellStyle name="_1171-20.2007 ПО Смета № 10_1750610-0028Д смета № 3 (П) _План ПИР РН-НТЦ на 2011_по состоянию на 210411" xfId="4308"/>
    <cellStyle name="_1171-20.2007 ПО Смета № 10_1750610-0028Д смета № 3 (П) _План ПИР РН-НТЦ на 2011_по состоянию на 230611" xfId="4309"/>
    <cellStyle name="_1171-20.2007 ПО Смета № 10_1750610-0028Д смета № 3 (П) _План ПИР РН-НТЦ на 2011_по состоянию на 240211" xfId="4310"/>
    <cellStyle name="_1171-20.2007 ПО Смета № 10_1750610-0028Д смета № 3 (П) _План ПИР РН-НТЦ на 2011_по состоянию на 240311" xfId="4311"/>
    <cellStyle name="_1171-20.2007 ПО Смета № 10_1750610-0028Д смета № 3 (П) _План ПИР РН-НТЦ на 2011_по состоянию на 260511" xfId="4312"/>
    <cellStyle name="_1171-20.2007 ПО Смета № 10_1750610-0028Д смета № 3 (П) _План ПИР РН-НТЦ на 2011_по состоянию на 290411" xfId="4313"/>
    <cellStyle name="_1171-20.2007 ПО Смета № 10_1750610-0028Д смета № 3 (П) _План ПИР РН-НТЦ на 2011_по состоянию на 300611" xfId="4314"/>
    <cellStyle name="_1171-20.2007 ПО Смета № 10_1750610-0028Д смета № 3 (П) _План ПИР РН-НТЦ на 2011_по состоянию на 310311" xfId="4315"/>
    <cellStyle name="_1171-20.2007 ПО Смета № 10_1750610-0028Д смета № 3 (П) _План-факт по договорам ПИР на 16 02 11 от ФЭО" xfId="4316"/>
    <cellStyle name="_1171-20.2007 ПО Смета № 10_1750610-0028Д смета № 3 (П) _Прил 2 2_4  1982 17 3 УПТГ 1982 17 3 07 02 2012_ " xfId="4317"/>
    <cellStyle name="_1171-20.2007 ПО Смета № 10_1750610-0028Д смета № 3 (П) _Проект плана 2011 г. (объекты)" xfId="4318"/>
    <cellStyle name="_1171-20.2007 ПО Смета № 10_1750610-0028Д смета № 3 (П) _Свод" xfId="4319"/>
    <cellStyle name="_1171-20.2007 ПО Смета № 10_1750610-0028Д смета № 3 (П) _Смета 124П,184П, 311Р,403Р Приразломное коррект 2011-02-16" xfId="4320"/>
    <cellStyle name="_1171-20.2007 ПО Смета № 10_1750610-0028Д смета № 3 (П) _Смета 124П184П 311Р403Р Приразломное коррект 2011-02-16 (2)" xfId="4321"/>
    <cellStyle name="_1171-20.2007 ПО Смета № 10_1750610-0028Д смета № 3 (П) _Смета 124П184П 311Р403Р Приразломное коррект 2011-03-03 (2)" xfId="4322"/>
    <cellStyle name="_1171-20.2007 ПО Смета № 10_1750610-0028Д смета № 3 (П) _Смета на инжиниринговые услуги (образец)" xfId="4323"/>
    <cellStyle name="_1171-20.2007 ПО Смета № 10_1750610-0028Д смета № 3 (П) _Смета на инжиниринговые услуги (образец)_Инжиниринг Чайво на осн. инжиниринга ПО2" xfId="4324"/>
    <cellStyle name="_1171-20.2007 ПО Смета № 10_1750610-0028Д смета № 3 (П) _Смета -образец  на инжиниринговые услуги (09.11.11)" xfId="4325"/>
    <cellStyle name="_1171-20.2007 ПО Смета № 10_1750610-0028Д смета № 3 (П) _Смета скважина № 3106Р Среднебалыкского месторождения (10)" xfId="4326"/>
    <cellStyle name="_1171-20.2007 ПО Смета № 10_1750610-0028Д смета № 3 (П) _Сметы №1 1-2 2  (version 3) (version 1)" xfId="4327"/>
    <cellStyle name="_1171-20.2007 ПО Смета № 10_1750610-0028Д смета № 3 (П) _Сметы ЦППН-2.Оптимизация схемы подготовки нефти (корректировка)" xfId="4328"/>
    <cellStyle name="_1171-20.2007 ПО Смета № 10_1750610-0028Д смета № 3 (П) _Сметы ЦППН-2.Оптимизация схемы подготовки нефти (корректировка) 2" xfId="4329"/>
    <cellStyle name="_1171-20.2007 ПО Смета № 10_1750610-0028Д смета № 3 (П) _Сметы ЦППН-2.Оптимизация схемы подготовки нефти (корректировка) 3" xfId="4330"/>
    <cellStyle name="_1171-20.2007 ПО Смета № 10_1750610-0028Д смета № 3 (П) _Сметы ЦППН-2.Оптимизация схемы подготовки нефти (корректировка)_403Р Приразломное" xfId="4331"/>
    <cellStyle name="_1171-20.2007 ПО Смета № 10_1750610-0028Д смета № 3 (П) _Сметы ЦППН-2.Оптимизация схемы подготовки нефти (корректировка)_Копия Сметы Кусты Приразломного (Последняя смета 16.06.2011)" xfId="4332"/>
    <cellStyle name="_1171-20.2007 ПО Смета № 10_1750610-0028Д смета № 3 (П) _Сметы ЦППН-2.Оптимизация схемы подготовки нефти (корректировка)_Сметы №1 1-2 2  (version 3) (version 1)" xfId="4333"/>
    <cellStyle name="_1171-20.2007 ПО Смета № 10_1750610-0028Д смета № 5 (РД) " xfId="4334"/>
    <cellStyle name="_1171-20.2007 ПО Смета № 10_1750610-0028Д смета № 5 (РД)  2" xfId="4335"/>
    <cellStyle name="_1171-20.2007 ПО Смета № 10_1750610-0028Д смета № 5 (РД) _124П,184П, 311Р,403Р Приразломное" xfId="4336"/>
    <cellStyle name="_1171-20.2007 ПО Смета № 10_1750610-0028Д смета № 5 (РД) _17506100408Д003 1ПС и смета к  д-с №3  ( 01.11.2011) " xfId="4337"/>
    <cellStyle name="_1171-20.2007 ПО Смета № 10_1750610-0028Д смета № 5 (РД) _1750611-0007Д смета к доп. согл. №1 " xfId="4338"/>
    <cellStyle name="_1171-20.2007 ПО Смета № 10_1750610-0028Д смета № 5 (РД) _1750611-0186Д 1ПС  к доп. согл. № 1  " xfId="4339"/>
    <cellStyle name="_1171-20.2007 ПО Смета № 10_1750610-0028Д смета № 5 (РД) _1750611-0186Д 1ПС  к доп. соглашению № 1  " xfId="4340"/>
    <cellStyle name="_1171-20.2007 ПО Смета № 10_1750610-0028Д смета № 5 (РД) _2572 Факел на ЮТМ АСУ ТП ПС ОС СОТ СС ЗЗ шкафы АСУ ТП" xfId="4341"/>
    <cellStyle name="_1171-20.2007 ПО Смета № 10_1750610-0028Д смета № 5 (РД) _2601 то, что планируем закрывать в январе дополнительно" xfId="4342"/>
    <cellStyle name="_1171-20.2007 ПО Смета № 10_1750610-0028Д смета № 5 (РД) _Выполнение программы ПИР 2011г." xfId="4343"/>
    <cellStyle name="_1171-20.2007 ПО Смета № 10_1750610-0028Д смета № 5 (РД) _Копия смета на 115" xfId="4344"/>
    <cellStyle name="_1171-20.2007 ПО Смета № 10_1750610-0028Д смета № 5 (РД) _Копия Сметы Кусты Приразломного (Последняя смета 16.06.2011)" xfId="4345"/>
    <cellStyle name="_1171-20.2007 ПО Смета № 10_1750610-0028Д смета № 5 (РД) _Корректировка ППА ЦПС (средний верхний уровень сети)" xfId="4346"/>
    <cellStyle name="_1171-20.2007 ПО Смета № 10_1750610-0028Д смета № 5 (РД) _КП_Смета (Бросовые работы) (version 2)" xfId="4347"/>
    <cellStyle name="_1171-20.2007 ПО Смета № 10_1750610-0028Д смета № 5 (РД) _Отчет" xfId="4348"/>
    <cellStyle name="_1171-20.2007 ПО Смета № 10_1750610-0028Д смета № 5 (РД) _ПИР" xfId="4349"/>
    <cellStyle name="_1171-20.2007 ПО Смета № 10_1750610-0028Д смета № 5 (РД) _ПИР из СУД" xfId="4350"/>
    <cellStyle name="_1171-20.2007 ПО Смета № 10_1750610-0028Д смета № 5 (РД) _ПИР на 29.07.2011" xfId="4351"/>
    <cellStyle name="_1171-20.2007 ПО Смета № 10_1750610-0028Д смета № 5 (РД) _План ПИР на 2011_по состоянию на 040811" xfId="4352"/>
    <cellStyle name="_1171-20.2007 ПО Смета № 10_1750610-0028Д смета № 5 (РД) _План ПИР на 2011_по состоянию на 110811" xfId="4353"/>
    <cellStyle name="_1171-20.2007 ПО Смета № 10_1750610-0028Д смета № 5 (РД) _План ПИР на 2011_по состоянию на 210711" xfId="4354"/>
    <cellStyle name="_1171-20.2007 ПО Смета № 10_1750610-0028Д смета № 5 (РД) _План ПИР на 2011_по состоянию на 280711" xfId="4355"/>
    <cellStyle name="_1171-20.2007 ПО Смета № 10_1750610-0028Д смета № 5 (РД) _План ПИР РН-НТЦ на 2011" xfId="4356"/>
    <cellStyle name="_1171-20.2007 ПО Смета № 10_1750610-0028Д смета № 5 (РД) _План ПИР РН-НТЦ на 2011_260111" xfId="4357"/>
    <cellStyle name="_1171-20.2007 ПО Смета № 10_1750610-0028Д смета № 5 (РД) _План ПИР РН-НТЦ на 2011_по состоянию на 020611" xfId="4358"/>
    <cellStyle name="_1171-20.2007 ПО Смета № 10_1750610-0028Д смета № 5 (РД) _План ПИР РН-НТЦ на 2011_по состоянию на 030311" xfId="4359"/>
    <cellStyle name="_1171-20.2007 ПО Смета № 10_1750610-0028Д смета № 5 (РД) _План ПИР РН-НТЦ на 2011_по состоянию на 050511" xfId="4360"/>
    <cellStyle name="_1171-20.2007 ПО Смета № 10_1750610-0028Д смета № 5 (РД) _План ПИР РН-НТЦ на 2011_по состоянию на 070411" xfId="4361"/>
    <cellStyle name="_1171-20.2007 ПО Смета № 10_1750610-0028Д смета № 5 (РД) _План ПИР РН-НТЦ на 2011_по состоянию на 080711" xfId="4362"/>
    <cellStyle name="_1171-20.2007 ПО Смета № 10_1750610-0028Д смета № 5 (РД) _План ПИР РН-НТЦ на 2011_по состоянию на 090611 (для отчета)" xfId="4363"/>
    <cellStyle name="_1171-20.2007 ПО Смета № 10_1750610-0028Д смета № 5 (РД) _План ПИР РН-НТЦ на 2011_по состоянию на 100311" xfId="4364"/>
    <cellStyle name="_1171-20.2007 ПО Смета № 10_1750610-0028Д смета № 5 (РД) _План ПИР РН-НТЦ на 2011_по состоянию на 120511" xfId="4365"/>
    <cellStyle name="_1171-20.2007 ПО Смета № 10_1750610-0028Д смета № 5 (РД) _План ПИР РН-НТЦ на 2011_по состоянию на 140411" xfId="4366"/>
    <cellStyle name="_1171-20.2007 ПО Смета № 10_1750610-0028Д смета № 5 (РД) _План ПИР РН-НТЦ на 2011_по состоянию на 140711" xfId="4367"/>
    <cellStyle name="_1171-20.2007 ПО Смета № 10_1750610-0028Д смета № 5 (РД) _План ПИР РН-НТЦ на 2011_по состоянию на 160211" xfId="4368"/>
    <cellStyle name="_1171-20.2007 ПО Смета № 10_1750610-0028Д смета № 5 (РД) _План ПИР РН-НТЦ на 2011_по состоянию на 160611 (с учетом данных от ДО)" xfId="4369"/>
    <cellStyle name="_1171-20.2007 ПО Смета № 10_1750610-0028Д смета № 5 (РД) _План ПИР РН-НТЦ на 2011_по состоянию на 170311" xfId="4370"/>
    <cellStyle name="_1171-20.2007 ПО Смета № 10_1750610-0028Д смета № 5 (РД) _План ПИР РН-НТЦ на 2011_по состоянию на 190511" xfId="4371"/>
    <cellStyle name="_1171-20.2007 ПО Смета № 10_1750610-0028Д смета № 5 (РД) _План ПИР РН-НТЦ на 2011_по состоянию на 210411" xfId="4372"/>
    <cellStyle name="_1171-20.2007 ПО Смета № 10_1750610-0028Д смета № 5 (РД) _План ПИР РН-НТЦ на 2011_по состоянию на 230611" xfId="4373"/>
    <cellStyle name="_1171-20.2007 ПО Смета № 10_1750610-0028Д смета № 5 (РД) _План ПИР РН-НТЦ на 2011_по состоянию на 240211" xfId="4374"/>
    <cellStyle name="_1171-20.2007 ПО Смета № 10_1750610-0028Д смета № 5 (РД) _План ПИР РН-НТЦ на 2011_по состоянию на 240311" xfId="4375"/>
    <cellStyle name="_1171-20.2007 ПО Смета № 10_1750610-0028Д смета № 5 (РД) _План ПИР РН-НТЦ на 2011_по состоянию на 260511" xfId="4376"/>
    <cellStyle name="_1171-20.2007 ПО Смета № 10_1750610-0028Д смета № 5 (РД) _План ПИР РН-НТЦ на 2011_по состоянию на 290411" xfId="4377"/>
    <cellStyle name="_1171-20.2007 ПО Смета № 10_1750610-0028Д смета № 5 (РД) _План ПИР РН-НТЦ на 2011_по состоянию на 300611" xfId="4378"/>
    <cellStyle name="_1171-20.2007 ПО Смета № 10_1750610-0028Д смета № 5 (РД) _План ПИР РН-НТЦ на 2011_по состоянию на 310311" xfId="4379"/>
    <cellStyle name="_1171-20.2007 ПО Смета № 10_1750610-0028Д смета № 5 (РД) _План-факт по договорам ПИР на 16 02 11 от ФЭО" xfId="4380"/>
    <cellStyle name="_1171-20.2007 ПО Смета № 10_1750610-0028Д смета № 5 (РД) _Прил 2 2_4  1982 17 3 УПТГ 1982 17 3 07 02 2012_ " xfId="4381"/>
    <cellStyle name="_1171-20.2007 ПО Смета № 10_1750610-0028Д смета № 5 (РД) _Проект плана 2011 г. (объекты)" xfId="4382"/>
    <cellStyle name="_1171-20.2007 ПО Смета № 10_1750610-0028Д смета № 5 (РД) _Свод" xfId="4383"/>
    <cellStyle name="_1171-20.2007 ПО Смета № 10_1750610-0028Д смета № 5 (РД) _Смета 124П,184П, 311Р,403Р Приразломное коррект 2011-02-16" xfId="4384"/>
    <cellStyle name="_1171-20.2007 ПО Смета № 10_1750610-0028Д смета № 5 (РД) _Смета 124П184П 311Р403Р Приразломное коррект 2011-02-16 (2)" xfId="4385"/>
    <cellStyle name="_1171-20.2007 ПО Смета № 10_1750610-0028Д смета № 5 (РД) _Смета 124П184П 311Р403Р Приразломное коррект 2011-03-03 (2)" xfId="4386"/>
    <cellStyle name="_1171-20.2007 ПО Смета № 10_1750610-0028Д смета № 5 (РД) _Смета на инжиниринговые услуги (образец)" xfId="4387"/>
    <cellStyle name="_1171-20.2007 ПО Смета № 10_1750610-0028Д смета № 5 (РД) _Смета на инжиниринговые услуги (образец)_Инжиниринг Чайво на осн. инжиниринга ПО2" xfId="4388"/>
    <cellStyle name="_1171-20.2007 ПО Смета № 10_1750610-0028Д смета № 5 (РД) _Смета -образец  на инжиниринговые услуги (09.11.11)" xfId="4389"/>
    <cellStyle name="_1171-20.2007 ПО Смета № 10_1750610-0028Д смета № 5 (РД) _Смета скважина № 3106Р Среднебалыкского месторождения (10)" xfId="4390"/>
    <cellStyle name="_1171-20.2007 ПО Смета № 10_1750610-0028Д смета № 5 (РД) _Сметы №1 1-2 2  (version 3) (version 1)" xfId="4391"/>
    <cellStyle name="_1171-20.2007 ПО Смета № 10_1750610-0028Д смета № 5 (РД) _Сметы ЦППН-2.Оптимизация схемы подготовки нефти (корректировка)" xfId="4392"/>
    <cellStyle name="_1171-20.2007 ПО Смета № 10_1750610-0028Д смета № 5 (РД) _Сметы ЦППН-2.Оптимизация схемы подготовки нефти (корректировка) 2" xfId="4393"/>
    <cellStyle name="_1171-20.2007 ПО Смета № 10_1750610-0028Д смета № 5 (РД) _Сметы ЦППН-2.Оптимизация схемы подготовки нефти (корректировка) 3" xfId="4394"/>
    <cellStyle name="_1171-20.2007 ПО Смета № 10_1750610-0028Д смета № 5 (РД) _Сметы ЦППН-2.Оптимизация схемы подготовки нефти (корректировка)_403Р Приразломное" xfId="4395"/>
    <cellStyle name="_1171-20.2007 ПО Смета № 10_1750610-0028Д смета № 5 (РД) _Сметы ЦППН-2.Оптимизация схемы подготовки нефти (корректировка)_Копия Сметы Кусты Приразломного (Последняя смета 16.06.2011)" xfId="4396"/>
    <cellStyle name="_1171-20.2007 ПО Смета № 10_1750610-0028Д смета № 5 (РД) _Сметы ЦППН-2.Оптимизация схемы подготовки нефти (корректировка)_Сметы №1 1-2 2  (version 3) (version 1)" xfId="4397"/>
    <cellStyle name="_1171-20.2007 ПО Смета № 10_1750610-0033Д  1ПС  и все сметы откор 19 05 10  (принятая )" xfId="4398"/>
    <cellStyle name="_1171-20.2007 ПО Смета № 10_1750610-0033Д  1ПС  и все сметы откор 19 05 10  (принятая ) 2" xfId="4399"/>
    <cellStyle name="_1171-20.2007 ПО Смета № 10_1750610-0033Д  1ПС  и все сметы откор 19 05 10  (принятая )_124П,184П, 311Р,403Р Приразломное" xfId="4400"/>
    <cellStyle name="_1171-20.2007 ПО Смета № 10_1750610-0033Д  1ПС  и все сметы откор 19 05 10  (принятая )_17506100408Д003 1ПС и смета к  д-с №3  ( 01.11.2011) " xfId="4401"/>
    <cellStyle name="_1171-20.2007 ПО Смета № 10_1750610-0033Д  1ПС  и все сметы откор 19 05 10  (принятая )_1750611-0007Д смета к доп. согл. №1 " xfId="4402"/>
    <cellStyle name="_1171-20.2007 ПО Смета № 10_1750610-0033Д  1ПС  и все сметы откор 19 05 10  (принятая )_1750611-0186Д 1ПС  к доп. согл. № 1  " xfId="4403"/>
    <cellStyle name="_1171-20.2007 ПО Смета № 10_1750610-0033Д  1ПС  и все сметы откор 19 05 10  (принятая )_1750611-0186Д 1ПС  к доп. соглашению № 1  " xfId="4404"/>
    <cellStyle name="_1171-20.2007 ПО Смета № 10_1750610-0033Д  1ПС  и все сметы откор 19 05 10  (принятая )_2572 Факел на ЮТМ АСУ ТП ПС ОС СОТ СС ЗЗ шкафы АСУ ТП" xfId="4405"/>
    <cellStyle name="_1171-20.2007 ПО Смета № 10_1750610-0033Д  1ПС  и все сметы откор 19 05 10  (принятая )_2601 то, что планируем закрывать в январе дополнительно" xfId="4406"/>
    <cellStyle name="_1171-20.2007 ПО Смета № 10_1750610-0033Д  1ПС  и все сметы откор 19 05 10  (принятая )_Инжиниринг Чайво на осн. инжиниринга ПО2" xfId="4407"/>
    <cellStyle name="_1171-20.2007 ПО Смета № 10_1750610-0033Д  1ПС  и все сметы откор 19 05 10  (принятая )_Копия смета на 115" xfId="4408"/>
    <cellStyle name="_1171-20.2007 ПО Смета № 10_1750610-0033Д  1ПС  и все сметы откор 19 05 10  (принятая )_Копия Смета на инжиниринговые услуги (образец) (2)" xfId="4409"/>
    <cellStyle name="_1171-20.2007 ПО Смета № 10_1750610-0033Д  1ПС  и все сметы откор 19 05 10  (принятая )_Копия Сметы Кусты Приразломного (Последняя смета 16.06.2011)" xfId="4410"/>
    <cellStyle name="_1171-20.2007 ПО Смета № 10_1750610-0033Д  1ПС  и все сметы откор 19 05 10  (принятая )_Корректировка ППА ЦПС (средний верхний уровень сети)" xfId="4411"/>
    <cellStyle name="_1171-20.2007 ПО Смета № 10_1750610-0033Д  1ПС  и все сметы откор 19 05 10  (принятая )_КП_Смета (Бросовые работы) (version 2)" xfId="4412"/>
    <cellStyle name="_1171-20.2007 ПО Смета № 10_1750610-0033Д  1ПС  и все сметы откор 19 05 10  (принятая )_Прил 2 2_4  1982 17 3 УПТГ 1982 17 3 07 02 2012_ " xfId="4413"/>
    <cellStyle name="_1171-20.2007 ПО Смета № 10_1750610-0033Д  1ПС  и все сметы откор 19 05 10  (принятая )_Смета 124П,184П, 311Р,403Р Приразломное коррект 2011-02-16" xfId="4414"/>
    <cellStyle name="_1171-20.2007 ПО Смета № 10_1750610-0033Д  1ПС  и все сметы откор 19 05 10  (принятая )_Смета 124П184П 311Р403Р Приразломное коррект 2011-02-16 (2)" xfId="4415"/>
    <cellStyle name="_1171-20.2007 ПО Смета № 10_1750610-0033Д  1ПС  и все сметы откор 19 05 10  (принятая )_Смета 124П184П 311Р403Р Приразломное коррект 2011-03-03 (2)" xfId="4416"/>
    <cellStyle name="_1171-20.2007 ПО Смета № 10_1750610-0033Д  1ПС  и все сметы откор 19 05 10  (принятая )_Смета -образец  на инжиниринговые услуги (09.11.11)" xfId="4417"/>
    <cellStyle name="_1171-20.2007 ПО Смета № 10_1750610-0033Д  1ПС  и все сметы откор 19 05 10  (принятая )_Смета скважина № 3106Р Среднебалыкского месторождения (10)" xfId="4418"/>
    <cellStyle name="_1171-20.2007 ПО Смета № 10_1750610-0033Д  1ПС  и все сметы откор 19 05 10  (принятая )_Сметы №1 1-2 2  (version 3) (version 1)" xfId="4419"/>
    <cellStyle name="_1171-20.2007 ПО Смета № 10_1750610-0033Д  1ПС  и все сметы откор 19 05 10  (принятая )_Сметы ЦППН-2.Оптимизация схемы подготовки нефти (корректировка)" xfId="4420"/>
    <cellStyle name="_1171-20.2007 ПО Смета № 10_1750610-0033Д  1ПС  и все сметы откор 19 05 10  (принятая )_Сметы ЦППН-2.Оптимизация схемы подготовки нефти (корректировка) 2" xfId="4421"/>
    <cellStyle name="_1171-20.2007 ПО Смета № 10_1750610-0033Д  1ПС  и все сметы откор 19 05 10  (принятая )_Сметы ЦППН-2.Оптимизация схемы подготовки нефти (корректировка) 3" xfId="4422"/>
    <cellStyle name="_1171-20.2007 ПО Смета № 10_1750610-0033Д  1ПС  и все сметы откор 19 05 10  (принятая )_Сметы ЦППН-2.Оптимизация схемы подготовки нефти (корректировка)_403Р Приразломное" xfId="4423"/>
    <cellStyle name="_1171-20.2007 ПО Смета № 10_1750610-0033Д  1ПС  и все сметы откор 19 05 10  (принятая )_Сметы ЦППН-2.Оптимизация схемы подготовки нефти (корректировка)_Копия Сметы Кусты Приразломного (Последняя смета 16.06.2011)" xfId="4424"/>
    <cellStyle name="_1171-20.2007 ПО Смета № 10_1750610-0033Д  1ПС  и все сметы откор 19 05 10  (принятая )_Сметы ЦППН-2.Оптимизация схемы подготовки нефти (корректировка)_Сметы №1 1-2 2  (version 3) (version 1)" xfId="4425"/>
    <cellStyle name="_1171-20.2007 ПО Смета № 10_1750610-0033Д  смета  (экспертиза)" xfId="4426"/>
    <cellStyle name="_1171-20.2007 ПО Смета № 10_1750610-0033Д  смета  (экспертиза) 2" xfId="4427"/>
    <cellStyle name="_1171-20.2007 ПО Смета № 10_1750610-0033Д  смета  (экспертиза)_124П,184П, 311Р,403Р Приразломное (Бросовые)" xfId="4428"/>
    <cellStyle name="_1171-20.2007 ПО Смета № 10_1750610-0033Д  смета  (экспертиза)_2601 то, что планируем закрывать в январе дополнительно" xfId="4429"/>
    <cellStyle name="_1171-20.2007 ПО Смета № 10_1750610-0033Д  смета  (экспертиза)_403Р Приразломное" xfId="4430"/>
    <cellStyle name="_1171-20.2007 ПО Смета № 10_1750610-0033Д  смета  (экспертиза)_Копия смета на 115" xfId="4431"/>
    <cellStyle name="_1171-20.2007 ПО Смета № 10_1750610-0033Д  смета  (экспертиза)_КП_Смета (Бросовые работы) (version 2)" xfId="4432"/>
    <cellStyle name="_1171-20.2007 ПО Смета № 10_1750610-0033Д  смета  (экспертиза)_Прил 2 2_4  1982 17 3 УПТГ 1982 17 3 07 02 2012_ " xfId="4433"/>
    <cellStyle name="_1171-20.2007 ПО Смета № 10_1750610-0033Д  смета  (экспертиза)_руба_+_Кусты_АСУ_ТП_АСУ_Э_ПС_ОС_ЗЗ_(4)" xfId="4434"/>
    <cellStyle name="_1171-20.2007 ПО Смета № 10_1750610-0033Д смета №1 ИИР Водозабор_Делингдэ" xfId="4435"/>
    <cellStyle name="_1171-20.2007 ПО Смета № 10_1750610-0033Д смета №1 ИИР Водозабор_Делингдэ 2" xfId="4436"/>
    <cellStyle name="_1171-20.2007 ПО Смета № 10_1750610-0033Д смета №1 ИИР Водозабор_Делингдэ_124П,184П, 311Р,403Р Приразломное" xfId="4437"/>
    <cellStyle name="_1171-20.2007 ПО Смета № 10_1750610-0033Д смета №1 ИИР Водозабор_Делингдэ_17506100408Д003 1ПС и смета к  д-с №3  ( 01.11.2011) " xfId="4438"/>
    <cellStyle name="_1171-20.2007 ПО Смета № 10_1750610-0033Д смета №1 ИИР Водозабор_Делингдэ_1750611-0007Д смета к доп. согл. №1 " xfId="4439"/>
    <cellStyle name="_1171-20.2007 ПО Смета № 10_1750610-0033Д смета №1 ИИР Водозабор_Делингдэ_1750611-0046Д смета №1 ИИР" xfId="4440"/>
    <cellStyle name="_1171-20.2007 ПО Смета № 10_1750610-0033Д смета №1 ИИР Водозабор_Делингдэ_1750611-0046Д смета №1 ИИР 2" xfId="4441"/>
    <cellStyle name="_1171-20.2007 ПО Смета № 10_1750610-0033Д смета №1 ИИР Водозабор_Делингдэ_1750611-0046Д смета №1 ИИР_2. 2337 график" xfId="4442"/>
    <cellStyle name="_1171-20.2007 ПО Смета № 10_1750610-0033Д смета №1 ИИР Водозабор_Делингдэ_1750611-0046Д смета №1 ИИР_2601 то, что планируем закрывать в январе дополнительно" xfId="4443"/>
    <cellStyle name="_1171-20.2007 ПО Смета № 10_1750610-0033Д смета №1 ИИР Водозабор_Делингдэ_1750611-0046Д смета №1 ИИР_л.2.3._2496_площ._для_оборудования_от_26.01.2012" xfId="4444"/>
    <cellStyle name="_1171-20.2007 ПО Смета № 10_1750610-0033Д смета №1 ИИР Водозабор_Делингдэ_1750611-0046Д смета №1 ИИР_Прил.2.3. 2496 площ. для оборудования от 14.12.2011" xfId="4445"/>
    <cellStyle name="_1171-20.2007 ПО Смета № 10_1750610-0033Д смета №1 ИИР Водозабор_Делингдэ_1750611-0046Д смета №1 ИИР_руба_+_Кусты_АСУ_ТП_АСУ_Э_ПС_ОС_ЗЗ_(4)" xfId="4446"/>
    <cellStyle name="_1171-20.2007 ПО Смета № 10_1750610-0033Д смета №1 ИИР Водозабор_Делингдэ_1750611-0088Д   Сводная 1ПС и  сметы корректир  06 04 2011" xfId="4447"/>
    <cellStyle name="_1171-20.2007 ПО Смета № 10_1750610-0033Д смета №1 ИИР Водозабор_Делингдэ_1750611-0088Д   Сводная 1ПС и  сметы корректир  06 04 2011 2" xfId="4448"/>
    <cellStyle name="_1171-20.2007 ПО Смета № 10_1750610-0033Д смета №1 ИИР Водозабор_Делингдэ_1750611-0088Д   Сводная 1ПС и  сметы корректир  06 04 2011_2. 2337 график" xfId="4449"/>
    <cellStyle name="_1171-20.2007 ПО Смета № 10_1750610-0033Д смета №1 ИИР Водозабор_Делингдэ_1750611-0088Д   Сводная 1ПС и  сметы корректир  06 04 2011_2601 то, что планируем закрывать в январе дополнительно" xfId="4450"/>
    <cellStyle name="_1171-20.2007 ПО Смета № 10_1750610-0033Д смета №1 ИИР Водозабор_Делингдэ_1750611-0088Д   Сводная 1ПС и  сметы корректир  06 04 2011_л.2.3._2496_площ._для_оборудования_от_26.01.2012" xfId="4451"/>
    <cellStyle name="_1171-20.2007 ПО Смета № 10_1750610-0033Д смета №1 ИИР Водозабор_Делингдэ_1750611-0088Д   Сводная 1ПС и  сметы корректир  06 04 2011_Прил.2.3. 2496 площ. для оборудования от 14.12.2011" xfId="4452"/>
    <cellStyle name="_1171-20.2007 ПО Смета № 10_1750610-0033Д смета №1 ИИР Водозабор_Делингдэ_1750611-0088Д   Сводная 1ПС и  сметы корректир  06 04 2011_руба_+_Кусты_АСУ_ТП_АСУ_Э_ПС_ОС_ЗЗ_(4)" xfId="4453"/>
    <cellStyle name="_1171-20.2007 ПО Смета № 10_1750610-0033Д смета №1 ИИР Водозабор_Делингдэ_1750611-0186Д 1ПС  к доп. согл. № 1  " xfId="4454"/>
    <cellStyle name="_1171-20.2007 ПО Смета № 10_1750610-0033Д смета №1 ИИР Водозабор_Делингдэ_1750611-0186Д 1ПС  к доп. соглашению № 1  " xfId="4455"/>
    <cellStyle name="_1171-20.2007 ПО Смета № 10_1750610-0033Д смета №1 ИИР Водозабор_Делингдэ_2024Р Правдинского" xfId="4456"/>
    <cellStyle name="_1171-20.2007 ПО Смета № 10_1750610-0033Д смета №1 ИИР Водозабор_Делингдэ_2572 Факел на ЮТМ АСУ ТП ПС ОС СОТ СС ЗЗ шкафы АСУ ТП" xfId="4457"/>
    <cellStyle name="_1171-20.2007 ПО Смета № 10_1750610-0033Д смета №1 ИИР Водозабор_Делингдэ_2601 то, что планируем закрывать в январе дополнительно" xfId="4458"/>
    <cellStyle name="_1171-20.2007 ПО Смета № 10_1750610-0033Д смета №1 ИИР Водозабор_Делингдэ_27р Салымского" xfId="4459"/>
    <cellStyle name="_1171-20.2007 ПО Смета № 10_1750610-0033Д смета №1 ИИР Водозабор_Делингдэ_3 ИЭИ (2)" xfId="4460"/>
    <cellStyle name="_1171-20.2007 ПО Смета № 10_1750610-0033Д смета №1 ИИР Водозабор_Делингдэ_522_1" xfId="4461"/>
    <cellStyle name="_1171-20.2007 ПО Смета № 10_1750610-0033Д смета №1 ИИР Водозабор_Делингдэ_522_1_1" xfId="4462"/>
    <cellStyle name="_1171-20.2007 ПО Смета № 10_1750610-0033Д смета №1 ИИР Водозабор_Делингдэ_522_1_Смета 124П,184П, 311Р,403Р Приразломное коррект 2011-02-16" xfId="4463"/>
    <cellStyle name="_1171-20.2007 ПО Смета № 10_1750610-0033Д смета №1 ИИР Водозабор_Делингдэ_522_1_Смета 124П184П 311Р403Р Приразломное коррект 2011-02-16 (2)" xfId="4464"/>
    <cellStyle name="_1171-20.2007 ПО Смета № 10_1750610-0033Д смета №1 ИИР Водозабор_Делингдэ_522_1_Смета 124П184П 311Р403Р Приразломное коррект 2011-03-03 (2)" xfId="4465"/>
    <cellStyle name="_1171-20.2007 ПО Смета № 10_1750610-0033Д смета №1 ИИР Водозабор_Делингдэ_524_1" xfId="4466"/>
    <cellStyle name="_1171-20.2007 ПО Смета № 10_1750610-0033Д смета №1 ИИР Водозабор_Делингдэ_Инжиниринг Чайво на осн. инжиниринга ПО2" xfId="4467"/>
    <cellStyle name="_1171-20.2007 ПО Смета № 10_1750610-0033Д смета №1 ИИР Водозабор_Делингдэ_Копия смета на 115" xfId="4468"/>
    <cellStyle name="_1171-20.2007 ПО Смета № 10_1750610-0033Д смета №1 ИИР Водозабор_Делингдэ_Копия Смета на инжиниринговые услуги (образец) (2)" xfId="4469"/>
    <cellStyle name="_1171-20.2007 ПО Смета № 10_1750610-0033Д смета №1 ИИР Водозабор_Делингдэ_Копия Сметы Кусты Приразломного (Последняя смета 16.06.2011)" xfId="4470"/>
    <cellStyle name="_1171-20.2007 ПО Смета № 10_1750610-0033Д смета №1 ИИР Водозабор_Делингдэ_Корректировка ППА ЦПС (средний верхний уровень сети)" xfId="4471"/>
    <cellStyle name="_1171-20.2007 ПО Смета № 10_1750610-0033Д смета №1 ИИР Водозабор_Делингдэ_КП_Смета (Бросовые работы) (version 2)" xfId="4472"/>
    <cellStyle name="_1171-20.2007 ПО Смета № 10_1750610-0033Д смета №1 ИИР Водозабор_Делингдэ_Прил 2 2_4  1982 17 3 УПТГ 1982 17 3 07 02 2012_ " xfId="4473"/>
    <cellStyle name="_1171-20.2007 ПО Смета № 10_1750610-0033Д смета №1 ИИР Водозабор_Делингдэ_Смета 124П,184П, 311Р,403Р Приразломное коррект 2011-02-16" xfId="4474"/>
    <cellStyle name="_1171-20.2007 ПО Смета № 10_1750610-0033Д смета №1 ИИР Водозабор_Делингдэ_Смета 124П184П 311Р403Р Приразломное коррект 2011-02-16 (2)" xfId="4475"/>
    <cellStyle name="_1171-20.2007 ПО Смета № 10_1750610-0033Д смета №1 ИИР Водозабор_Делингдэ_Смета 124П184П 311Р403Р Приразломное коррект 2011-03-03 (2)" xfId="4476"/>
    <cellStyle name="_1171-20.2007 ПО Смета № 10_1750610-0033Д смета №1 ИИР Водозабор_Делингдэ_Смета 2024Р ПравдинскогоПроверка" xfId="4477"/>
    <cellStyle name="_1171-20.2007 ПО Смета № 10_1750610-0033Д смета №1 ИИР Водозабор_Делингдэ_Смета 2024Р ПравдинскогоПроверка_Смета 124П,184П, 311Р,403Р Приразломное коррект 2011-02-16" xfId="4478"/>
    <cellStyle name="_1171-20.2007 ПО Смета № 10_1750610-0033Д смета №1 ИИР Водозабор_Делингдэ_Смета 2024Р ПравдинскогоПроверка_Смета 124П184П 311Р403Р Приразломное коррект 2011-02-16 (2)" xfId="4479"/>
    <cellStyle name="_1171-20.2007 ПО Смета № 10_1750610-0033Д смета №1 ИИР Водозабор_Делингдэ_Смета 2024Р ПравдинскогоПроверка_Смета 124П184П 311Р403Р Приразломное коррект 2011-03-03 (2)" xfId="4480"/>
    <cellStyle name="_1171-20.2007 ПО Смета № 10_1750610-0033Д смета №1 ИИР Водозабор_Делингдэ_Смета 2024Р ПравдинскогоПроверка2211.10" xfId="4481"/>
    <cellStyle name="_1171-20.2007 ПО Смета № 10_1750610-0033Д смета №1 ИИР Водозабор_Делингдэ_Смета 2024Р ПравдинскогоПроверка2211.10_Р № 3106Р Среднебалыкского месторождения(Замечания к ИИ) (2)" xfId="4482"/>
    <cellStyle name="_1171-20.2007 ПО Смета № 10_1750610-0033Д смета №1 ИИР Водозабор_Делингдэ_Смета 2024Р ПравдинскогоПроверка2211.10_Р № 3106Р Среднебалыкского месторождения(Замечания к ИИ) (2)_Смета скважина № 3106Р Среднебалыкского месторождения (10)" xfId="4483"/>
    <cellStyle name="_1171-20.2007 ПО Смета № 10_1750610-0033Д смета №1 ИИР Водозабор_Делингдэ_Смета 2024Р ПравдинскогоПроверка2211.10_Смета скважина № 3106Р Среднебалыкского месторождения (10)" xfId="4484"/>
    <cellStyle name="_1171-20.2007 ПО Смета № 10_1750610-0033Д смета №1 ИИР Водозабор_Делингдэ_Смета АСУТП 1750611-0162Д " xfId="4485"/>
    <cellStyle name="_1171-20.2007 ПО Смета № 10_1750610-0033Д смета №1 ИИР Водозабор_Делингдэ_Смета АСУТП 1750611-0162Д _Инжиниринг Чайво на осн. инжиниринга ПО2" xfId="4486"/>
    <cellStyle name="_1171-20.2007 ПО Смета № 10_1750610-0033Д смета №1 ИИР Водозабор_Делингдэ_Смета АСУТП 1750611-0162Д _Копия Смета на инжиниринговые услуги (образец) (2)" xfId="4487"/>
    <cellStyle name="_1171-20.2007 ПО Смета № 10_1750610-0033Д смета №1 ИИР Водозабор_Делингдэ_Смета -образец  на инжиниринговые услуги (09.11.11)" xfId="4488"/>
    <cellStyle name="_1171-20.2007 ПО Смета № 10_1750610-0033Д смета №1 ИИР Водозабор_Делингдэ_Смета ПИР 56Р Утутского м-р" xfId="4489"/>
    <cellStyle name="_1171-20.2007 ПО Смета № 10_1750610-0033Д смета №1 ИИР Водозабор_Делингдэ_Смета ПИР 56Р Утутского м-р (2)" xfId="4490"/>
    <cellStyle name="_1171-20.2007 ПО Смета № 10_1750610-0033Д смета №1 ИИР Водозабор_Делингдэ_Смета ПИР 56Р Утутского м-р (2) 2" xfId="4491"/>
    <cellStyle name="_1171-20.2007 ПО Смета № 10_1750610-0033Д смета №1 ИИР Водозабор_Делингдэ_Смета ПИР 56Р Утутского м-р (2)_124П,184П, 311Р,403Р Приразломное" xfId="4492"/>
    <cellStyle name="_1171-20.2007 ПО Смета № 10_1750610-0033Д смета №1 ИИР Водозабор_Делингдэ_Смета ПИР 56Р Утутского м-р (2)_Копия Сметы Кусты Приразломного (Последняя смета 16.06.2011)" xfId="4493"/>
    <cellStyle name="_1171-20.2007 ПО Смета № 10_1750610-0033Д смета №1 ИИР Водозабор_Делингдэ_Смета ПИР 56Р Утутского м-р (2)_КП_Смета (Бросовые работы) (version 2)" xfId="4494"/>
    <cellStyle name="_1171-20.2007 ПО Смета № 10_1750610-0033Д смета №1 ИИР Водозабор_Делингдэ_Смета ПИР 56Р Утутского м-р (2)_Смета 124П,184П, 311Р,403Р Приразломное коррект 2011-02-16" xfId="4495"/>
    <cellStyle name="_1171-20.2007 ПО Смета № 10_1750610-0033Д смета №1 ИИР Водозабор_Делингдэ_Смета ПИР 56Р Утутского м-р (2)_Смета 124П184П 311Р403Р Приразломное коррект 2011-02-16 (2)" xfId="4496"/>
    <cellStyle name="_1171-20.2007 ПО Смета № 10_1750610-0033Д смета №1 ИИР Водозабор_Делингдэ_Смета ПИР 56Р Утутского м-р (2)_Смета 124П184П 311Р403Р Приразломное коррект 2011-03-03 (2)" xfId="4497"/>
    <cellStyle name="_1171-20.2007 ПО Смета № 10_1750610-0033Д смета №1 ИИР Водозабор_Делингдэ_Смета ПИР 56Р Утутского м-р (2)_Смета скважина № 3106Р Среднебалыкского месторождения (10)" xfId="4498"/>
    <cellStyle name="_1171-20.2007 ПО Смета № 10_1750610-0033Д смета №1 ИИР Водозабор_Делингдэ_Смета ПИР 56Р Утутского м-р (2)_Сметы №1 1-2 2  (version 3) (version 1)" xfId="4499"/>
    <cellStyle name="_1171-20.2007 ПО Смета № 10_1750610-0033Д смета №1 ИИР Водозабор_Делингдэ_Смета ПИР 56Р Утутского м-р (2)_Сметы ЦППН-2.Оптимизация схемы подготовки нефти (корректировка)" xfId="4500"/>
    <cellStyle name="_1171-20.2007 ПО Смета № 10_1750610-0033Д смета №1 ИИР Водозабор_Делингдэ_Смета ПИР 56Р Утутского м-р (2)_Сметы ЦППН-2.Оптимизация схемы подготовки нефти (корректировка) 2" xfId="4501"/>
    <cellStyle name="_1171-20.2007 ПО Смета № 10_1750610-0033Д смета №1 ИИР Водозабор_Делингдэ_Смета ПИР 56Р Утутского м-р (2)_Сметы ЦППН-2.Оптимизация схемы подготовки нефти (корректировка) 3" xfId="4502"/>
    <cellStyle name="_1171-20.2007 ПО Смета № 10_1750610-0033Д смета №1 ИИР Водозабор_Делингдэ_Смета ПИР 56Р Утутского м-р (2)_Сметы ЦППН-2.Оптимизация схемы подготовки нефти (корректировка)_403Р Приразломное" xfId="4503"/>
    <cellStyle name="_1171-20.2007 ПО Смета № 10_1750610-0033Д смета №1 ИИР Водозабор_Делингдэ_Смета ПИР 56Р Утутского м-р (2)_Сметы ЦППН-2.Оптимизация схемы подготовки нефти (корректировка)_Копия Сметы Кусты Приразломного (Последняя смета 16.06.2011)" xfId="4504"/>
    <cellStyle name="_1171-20.2007 ПО Смета № 10_1750610-0033Д смета №1 ИИР Водозабор_Делингдэ_Смета ПИР 56Р Утутского м-р (2)_Сметы ЦППН-2.Оптимизация схемы подготовки нефти (корректировка)_Сметы №1 1-2 2  (version 3) (version 1)" xfId="4505"/>
    <cellStyle name="_1171-20.2007 ПО Смета № 10_1750610-0033Д смета №1 ИИР Водозабор_Делингдэ_Смета ПИР 56Р Утутского м-р_Смета 124П,184П, 311Р,403Р Приразломное коррект 2011-02-16" xfId="4506"/>
    <cellStyle name="_1171-20.2007 ПО Смета № 10_1750610-0033Д смета №1 ИИР Водозабор_Делингдэ_Смета ПИР 56Р Утутского м-р_Смета 124П184П 311Р403Р Приразломное коррект 2011-02-16 (2)" xfId="4507"/>
    <cellStyle name="_1171-20.2007 ПО Смета № 10_1750610-0033Д смета №1 ИИР Водозабор_Делингдэ_Смета ПИР 56Р Утутского м-р_Смета 124П184П 311Р403Р Приразломное коррект 2011-03-03 (2)" xfId="4508"/>
    <cellStyle name="_1171-20.2007 ПО Смета № 10_1750610-0033Д смета №1 ИИР Водозабор_Делингдэ_Смета скважина № 3106Р Среднебалыкского месторождения (10)" xfId="4509"/>
    <cellStyle name="_1171-20.2007 ПО Смета № 10_1750610-0033Д смета №1 ИИР Водозабор_Делингдэ_Сметы №1 1-2 2  (version 3) (version 1)" xfId="4510"/>
    <cellStyle name="_1171-20.2007 ПО Смета № 10_1750610-0033Д смета №1 ИИР Водозабор_Делингдэ_Сметы ЦППН-2.Оптимизация схемы подготовки нефти (корректировка)" xfId="4511"/>
    <cellStyle name="_1171-20.2007 ПО Смета № 10_1750610-0033Д смета №1 ИИР Водозабор_Делингдэ_Сметы ЦППН-2.Оптимизация схемы подготовки нефти (корректировка) 2" xfId="4512"/>
    <cellStyle name="_1171-20.2007 ПО Смета № 10_1750610-0033Д смета №1 ИИР Водозабор_Делингдэ_Сметы ЦППН-2.Оптимизация схемы подготовки нефти (корректировка) 3" xfId="4513"/>
    <cellStyle name="_1171-20.2007 ПО Смета № 10_1750610-0033Д смета №1 ИИР Водозабор_Делингдэ_Сметы ЦППН-2.Оптимизация схемы подготовки нефти (корректировка)_403Р Приразломное" xfId="4514"/>
    <cellStyle name="_1171-20.2007 ПО Смета № 10_1750610-0033Д смета №1 ИИР Водозабор_Делингдэ_Сметы ЦППН-2.Оптимизация схемы подготовки нефти (корректировка)_Копия Сметы Кусты Приразломного (Последняя смета 16.06.2011)" xfId="4515"/>
    <cellStyle name="_1171-20.2007 ПО Смета № 10_1750610-0033Д смета №1 ИИР Водозабор_Делингдэ_Сметы ЦППН-2.Оптимизация схемы подготовки нефти (корректировка)_Сметы №1 1-2 2  (version 3) (version 1)" xfId="4516"/>
    <cellStyle name="_1171-20.2007 ПО Смета № 10_1750610-0033Д смета №1 ИИР Водозабор_Делингдэ_согл" xfId="4517"/>
    <cellStyle name="_1171-20.2007 ПО Смета № 10_1750610-0033Д смета №1 ИИР Водозабор_Делингдэ_согл 2" xfId="4518"/>
    <cellStyle name="_1171-20.2007 ПО Смета № 10_1750610-0033Д смета №1 ИИР Водозабор_Делингдэ_согл_124П,184П, 311Р,403Р Приразломное" xfId="4519"/>
    <cellStyle name="_1171-20.2007 ПО Смета № 10_1750610-0033Д смета №1 ИИР Водозабор_Делингдэ_согл_17506100408Д003 1ПС и смета к  д-с №3  ( 01.11.2011) " xfId="4520"/>
    <cellStyle name="_1171-20.2007 ПО Смета № 10_1750610-0033Д смета №1 ИИР Водозабор_Делингдэ_согл_1750611-0007Д смета к доп. согл. №1 " xfId="4521"/>
    <cellStyle name="_1171-20.2007 ПО Смета № 10_1750610-0033Д смета №1 ИИР Водозабор_Делингдэ_согл_1750611-0046Д смета №1 ИИР" xfId="4522"/>
    <cellStyle name="_1171-20.2007 ПО Смета № 10_1750610-0033Д смета №1 ИИР Водозабор_Делингдэ_согл_1750611-0046Д смета №1 ИИР 2" xfId="4523"/>
    <cellStyle name="_1171-20.2007 ПО Смета № 10_1750610-0033Д смета №1 ИИР Водозабор_Делингдэ_согл_1750611-0046Д смета №1 ИИР_2. 2337 график" xfId="4524"/>
    <cellStyle name="_1171-20.2007 ПО Смета № 10_1750610-0033Д смета №1 ИИР Водозабор_Делингдэ_согл_1750611-0046Д смета №1 ИИР_2601 то, что планируем закрывать в январе дополнительно" xfId="4525"/>
    <cellStyle name="_1171-20.2007 ПО Смета № 10_1750610-0033Д смета №1 ИИР Водозабор_Делингдэ_согл_1750611-0046Д смета №1 ИИР_л.2.3._2496_площ._для_оборудования_от_26.01.2012" xfId="4526"/>
    <cellStyle name="_1171-20.2007 ПО Смета № 10_1750610-0033Д смета №1 ИИР Водозабор_Делингдэ_согл_1750611-0046Д смета №1 ИИР_Прил.2.3. 2496 площ. для оборудования от 14.12.2011" xfId="4527"/>
    <cellStyle name="_1171-20.2007 ПО Смета № 10_1750610-0033Д смета №1 ИИР Водозабор_Делингдэ_согл_1750611-0046Д смета №1 ИИР_руба_+_Кусты_АСУ_ТП_АСУ_Э_ПС_ОС_ЗЗ_(4)" xfId="4528"/>
    <cellStyle name="_1171-20.2007 ПО Смета № 10_1750610-0033Д смета №1 ИИР Водозабор_Делингдэ_согл_1750611-0088Д   Сводная 1ПС и  сметы корректир  06 04 2011" xfId="4529"/>
    <cellStyle name="_1171-20.2007 ПО Смета № 10_1750610-0033Д смета №1 ИИР Водозабор_Делингдэ_согл_1750611-0088Д   Сводная 1ПС и  сметы корректир  06 04 2011 2" xfId="4530"/>
    <cellStyle name="_1171-20.2007 ПО Смета № 10_1750610-0033Д смета №1 ИИР Водозабор_Делингдэ_согл_1750611-0088Д   Сводная 1ПС и  сметы корректир  06 04 2011_2. 2337 график" xfId="4531"/>
    <cellStyle name="_1171-20.2007 ПО Смета № 10_1750610-0033Д смета №1 ИИР Водозабор_Делингдэ_согл_1750611-0088Д   Сводная 1ПС и  сметы корректир  06 04 2011_2601 то, что планируем закрывать в январе дополнительно" xfId="4532"/>
    <cellStyle name="_1171-20.2007 ПО Смета № 10_1750610-0033Д смета №1 ИИР Водозабор_Делингдэ_согл_1750611-0088Д   Сводная 1ПС и  сметы корректир  06 04 2011_л.2.3._2496_площ._для_оборудования_от_26.01.2012" xfId="4533"/>
    <cellStyle name="_1171-20.2007 ПО Смета № 10_1750610-0033Д смета №1 ИИР Водозабор_Делингдэ_согл_1750611-0088Д   Сводная 1ПС и  сметы корректир  06 04 2011_Прил.2.3. 2496 площ. для оборудования от 14.12.2011" xfId="4534"/>
    <cellStyle name="_1171-20.2007 ПО Смета № 10_1750610-0033Д смета №1 ИИР Водозабор_Делингдэ_согл_1750611-0088Д   Сводная 1ПС и  сметы корректир  06 04 2011_руба_+_Кусты_АСУ_ТП_АСУ_Э_ПС_ОС_ЗЗ_(4)" xfId="4535"/>
    <cellStyle name="_1171-20.2007 ПО Смета № 10_1750610-0033Д смета №1 ИИР Водозабор_Делингдэ_согл_1750611-0186Д 1ПС  к доп. согл. № 1  " xfId="4536"/>
    <cellStyle name="_1171-20.2007 ПО Смета № 10_1750610-0033Д смета №1 ИИР Водозабор_Делингдэ_согл_1750611-0186Д 1ПС  к доп. соглашению № 1  " xfId="4537"/>
    <cellStyle name="_1171-20.2007 ПО Смета № 10_1750610-0033Д смета №1 ИИР Водозабор_Делингдэ_согл_2024Р Правдинского" xfId="4538"/>
    <cellStyle name="_1171-20.2007 ПО Смета № 10_1750610-0033Д смета №1 ИИР Водозабор_Делингдэ_согл_2572 Факел на ЮТМ АСУ ТП ПС ОС СОТ СС ЗЗ шкафы АСУ ТП" xfId="4539"/>
    <cellStyle name="_1171-20.2007 ПО Смета № 10_1750610-0033Д смета №1 ИИР Водозабор_Делингдэ_согл_2601 то, что планируем закрывать в январе дополнительно" xfId="4540"/>
    <cellStyle name="_1171-20.2007 ПО Смета № 10_1750610-0033Д смета №1 ИИР Водозабор_Делингдэ_согл_27р Салымского" xfId="4541"/>
    <cellStyle name="_1171-20.2007 ПО Смета № 10_1750610-0033Д смета №1 ИИР Водозабор_Делингдэ_согл_3 ИЭИ (2)" xfId="4542"/>
    <cellStyle name="_1171-20.2007 ПО Смета № 10_1750610-0033Д смета №1 ИИР Водозабор_Делингдэ_согл_522_1" xfId="4543"/>
    <cellStyle name="_1171-20.2007 ПО Смета № 10_1750610-0033Д смета №1 ИИР Водозабор_Делингдэ_согл_522_1_1" xfId="4544"/>
    <cellStyle name="_1171-20.2007 ПО Смета № 10_1750610-0033Д смета №1 ИИР Водозабор_Делингдэ_согл_522_1_Смета 124П,184П, 311Р,403Р Приразломное коррект 2011-02-16" xfId="4545"/>
    <cellStyle name="_1171-20.2007 ПО Смета № 10_1750610-0033Д смета №1 ИИР Водозабор_Делингдэ_согл_522_1_Смета 124П184П 311Р403Р Приразломное коррект 2011-02-16 (2)" xfId="4546"/>
    <cellStyle name="_1171-20.2007 ПО Смета № 10_1750610-0033Д смета №1 ИИР Водозабор_Делингдэ_согл_522_1_Смета 124П184П 311Р403Р Приразломное коррект 2011-03-03 (2)" xfId="4547"/>
    <cellStyle name="_1171-20.2007 ПО Смета № 10_1750610-0033Д смета №1 ИИР Водозабор_Делингдэ_согл_524_1" xfId="4548"/>
    <cellStyle name="_1171-20.2007 ПО Смета № 10_1750610-0033Д смета №1 ИИР Водозабор_Делингдэ_согл_Инжиниринг Чайво на осн. инжиниринга ПО2" xfId="4549"/>
    <cellStyle name="_1171-20.2007 ПО Смета № 10_1750610-0033Д смета №1 ИИР Водозабор_Делингдэ_согл_Копия смета на 115" xfId="4550"/>
    <cellStyle name="_1171-20.2007 ПО Смета № 10_1750610-0033Д смета №1 ИИР Водозабор_Делингдэ_согл_Копия Смета на инжиниринговые услуги (образец) (2)" xfId="4551"/>
    <cellStyle name="_1171-20.2007 ПО Смета № 10_1750610-0033Д смета №1 ИИР Водозабор_Делингдэ_согл_Копия Сметы Кусты Приразломного (Последняя смета 16.06.2011)" xfId="4552"/>
    <cellStyle name="_1171-20.2007 ПО Смета № 10_1750610-0033Д смета №1 ИИР Водозабор_Делингдэ_согл_Корректировка ППА ЦПС (средний верхний уровень сети)" xfId="4553"/>
    <cellStyle name="_1171-20.2007 ПО Смета № 10_1750610-0033Д смета №1 ИИР Водозабор_Делингдэ_согл_КП_Смета (Бросовые работы) (version 2)" xfId="4554"/>
    <cellStyle name="_1171-20.2007 ПО Смета № 10_1750610-0033Д смета №1 ИИР Водозабор_Делингдэ_согл_Прил 2 2_4  1982 17 3 УПТГ 1982 17 3 07 02 2012_ " xfId="4555"/>
    <cellStyle name="_1171-20.2007 ПО Смета № 10_1750610-0033Д смета №1 ИИР Водозабор_Делингдэ_согл_Смета 124П,184П, 311Р,403Р Приразломное коррект 2011-02-16" xfId="4556"/>
    <cellStyle name="_1171-20.2007 ПО Смета № 10_1750610-0033Д смета №1 ИИР Водозабор_Делингдэ_согл_Смета 124П184П 311Р403Р Приразломное коррект 2011-02-16 (2)" xfId="4557"/>
    <cellStyle name="_1171-20.2007 ПО Смета № 10_1750610-0033Д смета №1 ИИР Водозабор_Делингдэ_согл_Смета 124П184П 311Р403Р Приразломное коррект 2011-03-03 (2)" xfId="4558"/>
    <cellStyle name="_1171-20.2007 ПО Смета № 10_1750610-0033Д смета №1 ИИР Водозабор_Делингдэ_согл_Смета 2024Р ПравдинскогоПроверка" xfId="4559"/>
    <cellStyle name="_1171-20.2007 ПО Смета № 10_1750610-0033Д смета №1 ИИР Водозабор_Делингдэ_согл_Смета 2024Р ПравдинскогоПроверка_Смета 124П,184П, 311Р,403Р Приразломное коррект 2011-02-16" xfId="4560"/>
    <cellStyle name="_1171-20.2007 ПО Смета № 10_1750610-0033Д смета №1 ИИР Водозабор_Делингдэ_согл_Смета 2024Р ПравдинскогоПроверка_Смета 124П184П 311Р403Р Приразломное коррект 2011-02-16 (2)" xfId="4561"/>
    <cellStyle name="_1171-20.2007 ПО Смета № 10_1750610-0033Д смета №1 ИИР Водозабор_Делингдэ_согл_Смета 2024Р ПравдинскогоПроверка_Смета 124П184П 311Р403Р Приразломное коррект 2011-03-03 (2)" xfId="4562"/>
    <cellStyle name="_1171-20.2007 ПО Смета № 10_1750610-0033Д смета №1 ИИР Водозабор_Делингдэ_согл_Смета 2024Р ПравдинскогоПроверка2211.10" xfId="4563"/>
    <cellStyle name="_1171-20.2007 ПО Смета № 10_1750610-0033Д смета №1 ИИР Водозабор_Делингдэ_согл_Смета 2024Р ПравдинскогоПроверка2211.10_Р № 3106Р Среднебалыкского месторождения(Замечания к ИИ) (2)" xfId="4564"/>
    <cellStyle name="_1171-20.2007 ПО Смета № 10_1750610-0033Д смета №1 ИИР Водозабор_Делингдэ_согл_Смета 2024Р ПравдинскогоПроверка2211.10_Р № 3106Р Среднебалыкского месторождения(Замечания к ИИ) (2)_Смета скважина № 3106Р Среднебалыкского месторождения (10)" xfId="4565"/>
    <cellStyle name="_1171-20.2007 ПО Смета № 10_1750610-0033Д смета №1 ИИР Водозабор_Делингдэ_согл_Смета 2024Р ПравдинскогоПроверка2211.10_Смета скважина № 3106Р Среднебалыкского месторождения (10)" xfId="4566"/>
    <cellStyle name="_1171-20.2007 ПО Смета № 10_1750610-0033Д смета №1 ИИР Водозабор_Делингдэ_согл_Смета АСУТП 1750611-0162Д " xfId="4567"/>
    <cellStyle name="_1171-20.2007 ПО Смета № 10_1750610-0033Д смета №1 ИИР Водозабор_Делингдэ_согл_Смета АСУТП 1750611-0162Д _Инжиниринг Чайво на осн. инжиниринга ПО2" xfId="4568"/>
    <cellStyle name="_1171-20.2007 ПО Смета № 10_1750610-0033Д смета №1 ИИР Водозабор_Делингдэ_согл_Смета АСУТП 1750611-0162Д _Копия Смета на инжиниринговые услуги (образец) (2)" xfId="4569"/>
    <cellStyle name="_1171-20.2007 ПО Смета № 10_1750610-0033Д смета №1 ИИР Водозабор_Делингдэ_согл_Смета -образец  на инжиниринговые услуги (09.11.11)" xfId="4570"/>
    <cellStyle name="_1171-20.2007 ПО Смета № 10_1750610-0033Д смета №1 ИИР Водозабор_Делингдэ_согл_Смета ПИР 56Р Утутского м-р" xfId="4571"/>
    <cellStyle name="_1171-20.2007 ПО Смета № 10_1750610-0033Д смета №1 ИИР Водозабор_Делингдэ_согл_Смета ПИР 56Р Утутского м-р (2)" xfId="4572"/>
    <cellStyle name="_1171-20.2007 ПО Смета № 10_1750610-0033Д смета №1 ИИР Водозабор_Делингдэ_согл_Смета ПИР 56Р Утутского м-р (2) 2" xfId="4573"/>
    <cellStyle name="_1171-20.2007 ПО Смета № 10_1750610-0033Д смета №1 ИИР Водозабор_Делингдэ_согл_Смета ПИР 56Р Утутского м-р (2)_124П,184П, 311Р,403Р Приразломное" xfId="4574"/>
    <cellStyle name="_1171-20.2007 ПО Смета № 10_1750610-0033Д смета №1 ИИР Водозабор_Делингдэ_согл_Смета ПИР 56Р Утутского м-р (2)_Копия Сметы Кусты Приразломного (Последняя смета 16.06.2011)" xfId="4575"/>
    <cellStyle name="_1171-20.2007 ПО Смета № 10_1750610-0033Д смета №1 ИИР Водозабор_Делингдэ_согл_Смета ПИР 56Р Утутского м-р (2)_КП_Смета (Бросовые работы) (version 2)" xfId="4576"/>
    <cellStyle name="_1171-20.2007 ПО Смета № 10_1750610-0033Д смета №1 ИИР Водозабор_Делингдэ_согл_Смета ПИР 56Р Утутского м-р (2)_Смета 124П,184П, 311Р,403Р Приразломное коррект 2011-02-16" xfId="4577"/>
    <cellStyle name="_1171-20.2007 ПО Смета № 10_1750610-0033Д смета №1 ИИР Водозабор_Делингдэ_согл_Смета ПИР 56Р Утутского м-р (2)_Смета 124П184П 311Р403Р Приразломное коррект 2011-02-16 (2)" xfId="4578"/>
    <cellStyle name="_1171-20.2007 ПО Смета № 10_1750610-0033Д смета №1 ИИР Водозабор_Делингдэ_согл_Смета ПИР 56Р Утутского м-р (2)_Смета 124П184П 311Р403Р Приразломное коррект 2011-03-03 (2)" xfId="4579"/>
    <cellStyle name="_1171-20.2007 ПО Смета № 10_1750610-0033Д смета №1 ИИР Водозабор_Делингдэ_согл_Смета ПИР 56Р Утутского м-р (2)_Смета скважина № 3106Р Среднебалыкского месторождения (10)" xfId="4580"/>
    <cellStyle name="_1171-20.2007 ПО Смета № 10_1750610-0033Д смета №1 ИИР Водозабор_Делингдэ_согл_Смета ПИР 56Р Утутского м-р (2)_Сметы №1 1-2 2  (version 3) (version 1)" xfId="4581"/>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 xfId="4582"/>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 2" xfId="4583"/>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 3" xfId="4584"/>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_403Р Приразломное" xfId="4585"/>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_Копия Сметы Кусты Приразломного (Последняя смета 16.06.2011)" xfId="4586"/>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_Сметы №1 1-2 2  (version 3) (version 1)" xfId="4587"/>
    <cellStyle name="_1171-20.2007 ПО Смета № 10_1750610-0033Д смета №1 ИИР Водозабор_Делингдэ_согл_Смета ПИР 56Р Утутского м-р_Смета 124П,184П, 311Р,403Р Приразломное коррект 2011-02-16" xfId="4588"/>
    <cellStyle name="_1171-20.2007 ПО Смета № 10_1750610-0033Д смета №1 ИИР Водозабор_Делингдэ_согл_Смета ПИР 56Р Утутского м-р_Смета 124П184П 311Р403Р Приразломное коррект 2011-02-16 (2)" xfId="4589"/>
    <cellStyle name="_1171-20.2007 ПО Смета № 10_1750610-0033Д смета №1 ИИР Водозабор_Делингдэ_согл_Смета ПИР 56Р Утутского м-р_Смета 124П184П 311Р403Р Приразломное коррект 2011-03-03 (2)" xfId="4590"/>
    <cellStyle name="_1171-20.2007 ПО Смета № 10_1750610-0033Д смета №1 ИИР Водозабор_Делингдэ_согл_Смета скважина № 3106Р Среднебалыкского месторождения (10)" xfId="4591"/>
    <cellStyle name="_1171-20.2007 ПО Смета № 10_1750610-0033Д смета №1 ИИР Водозабор_Делингдэ_согл_Сметы №1 1-2 2  (version 3) (version 1)" xfId="4592"/>
    <cellStyle name="_1171-20.2007 ПО Смета № 10_1750610-0033Д смета №1 ИИР Водозабор_Делингдэ_согл_Сметы ЦППН-2.Оптимизация схемы подготовки нефти (корректировка)" xfId="4593"/>
    <cellStyle name="_1171-20.2007 ПО Смета № 10_1750610-0033Д смета №1 ИИР Водозабор_Делингдэ_согл_Сметы ЦППН-2.Оптимизация схемы подготовки нефти (корректировка) 2" xfId="4594"/>
    <cellStyle name="_1171-20.2007 ПО Смета № 10_1750610-0033Д смета №1 ИИР Водозабор_Делингдэ_согл_Сметы ЦППН-2.Оптимизация схемы подготовки нефти (корректировка) 3" xfId="4595"/>
    <cellStyle name="_1171-20.2007 ПО Смета № 10_1750610-0033Д смета №1 ИИР Водозабор_Делингдэ_согл_Сметы ЦППН-2.Оптимизация схемы подготовки нефти (корректировка)_403Р Приразломное" xfId="4596"/>
    <cellStyle name="_1171-20.2007 ПО Смета № 10_1750610-0033Д смета №1 ИИР Водозабор_Делингдэ_согл_Сметы ЦППН-2.Оптимизация схемы подготовки нефти (корректировка)_Копия Сметы Кусты Приразломного (Последняя смета 16.06.2011)" xfId="4597"/>
    <cellStyle name="_1171-20.2007 ПО Смета № 10_1750610-0033Д смета №1 ИИР Водозабор_Делингдэ_согл_Сметы ЦППН-2.Оптимизация схемы подготовки нефти (корректировка)_Сметы №1 1-2 2  (version 3) (version 1)" xfId="4598"/>
    <cellStyle name="_1171-20.2007 ПО Смета № 10_1750610-0036Д смета № 6 (ОВОС.)" xfId="4599"/>
    <cellStyle name="_1171-20.2007 ПО Смета № 10_1750610-0036Д смета № 6 (ОВОС.) 2" xfId="4600"/>
    <cellStyle name="_1171-20.2007 ПО Смета № 10_1750610-0036Д смета № 6 (ОВОС.)_124П,184П, 311Р,403Р Приразломное" xfId="4601"/>
    <cellStyle name="_1171-20.2007 ПО Смета № 10_1750610-0036Д смета № 6 (ОВОС.)_17506100408Д003 1ПС и смета к  д-с №3  ( 01.11.2011) " xfId="4602"/>
    <cellStyle name="_1171-20.2007 ПО Смета № 10_1750610-0036Д смета № 6 (ОВОС.)_1750611-0007Д смета к доп. согл. №1 " xfId="4603"/>
    <cellStyle name="_1171-20.2007 ПО Смета № 10_1750610-0036Д смета № 6 (ОВОС.)_1750611-0186Д 1ПС  к доп. согл. № 1  " xfId="4604"/>
    <cellStyle name="_1171-20.2007 ПО Смета № 10_1750610-0036Д смета № 6 (ОВОС.)_1750611-0186Д 1ПС  к доп. соглашению № 1  " xfId="4605"/>
    <cellStyle name="_1171-20.2007 ПО Смета № 10_1750610-0036Д смета № 6 (ОВОС.)_2572 Факел на ЮТМ АСУ ТП ПС ОС СОТ СС ЗЗ шкафы АСУ ТП" xfId="4606"/>
    <cellStyle name="_1171-20.2007 ПО Смета № 10_1750610-0036Д смета № 6 (ОВОС.)_2601 то, что планируем закрывать в январе дополнительно" xfId="4607"/>
    <cellStyle name="_1171-20.2007 ПО Смета № 10_1750610-0036Д смета № 6 (ОВОС.)_Инжиниринг Чайво на осн. инжиниринга ПО2" xfId="4608"/>
    <cellStyle name="_1171-20.2007 ПО Смета № 10_1750610-0036Д смета № 6 (ОВОС.)_Копия смета на 115" xfId="4609"/>
    <cellStyle name="_1171-20.2007 ПО Смета № 10_1750610-0036Д смета № 6 (ОВОС.)_Копия Смета на инжиниринговые услуги (образец) (2)" xfId="4610"/>
    <cellStyle name="_1171-20.2007 ПО Смета № 10_1750610-0036Д смета № 6 (ОВОС.)_Копия Сметы Кусты Приразломного (Последняя смета 16.06.2011)" xfId="4611"/>
    <cellStyle name="_1171-20.2007 ПО Смета № 10_1750610-0036Д смета № 6 (ОВОС.)_Корректировка ППА ЦПС (средний верхний уровень сети)" xfId="4612"/>
    <cellStyle name="_1171-20.2007 ПО Смета № 10_1750610-0036Д смета № 6 (ОВОС.)_КП_Смета (Бросовые работы) (version 2)" xfId="4613"/>
    <cellStyle name="_1171-20.2007 ПО Смета № 10_1750610-0036Д смета № 6 (ОВОС.)_Прил 2 2_4  1982 17 3 УПТГ 1982 17 3 07 02 2012_ " xfId="4614"/>
    <cellStyle name="_1171-20.2007 ПО Смета № 10_1750610-0036Д смета № 6 (ОВОС.)_Смета 124П,184П, 311Р,403Р Приразломное коррект 2011-02-16" xfId="4615"/>
    <cellStyle name="_1171-20.2007 ПО Смета № 10_1750610-0036Д смета № 6 (ОВОС.)_Смета 124П184П 311Р403Р Приразломное коррект 2011-02-16 (2)" xfId="4616"/>
    <cellStyle name="_1171-20.2007 ПО Смета № 10_1750610-0036Д смета № 6 (ОВОС.)_Смета 124П184П 311Р403Р Приразломное коррект 2011-03-03 (2)" xfId="4617"/>
    <cellStyle name="_1171-20.2007 ПО Смета № 10_1750610-0036Д смета № 6 (ОВОС.)_Смета -образец  на инжиниринговые услуги (09.11.11)" xfId="4618"/>
    <cellStyle name="_1171-20.2007 ПО Смета № 10_1750610-0036Д смета № 6 (ОВОС.)_Смета скважина № 3106Р Среднебалыкского месторождения (10)" xfId="4619"/>
    <cellStyle name="_1171-20.2007 ПО Смета № 10_1750610-0036Д смета № 6 (ОВОС.)_Сметы №1 1-2 2  (version 3) (version 1)" xfId="4620"/>
    <cellStyle name="_1171-20.2007 ПО Смета № 10_1750610-0036Д смета № 6 (ОВОС.)_Сметы ЦППН-2.Оптимизация схемы подготовки нефти (корректировка)" xfId="4621"/>
    <cellStyle name="_1171-20.2007 ПО Смета № 10_1750610-0036Д смета № 6 (ОВОС.)_Сметы ЦППН-2.Оптимизация схемы подготовки нефти (корректировка) 2" xfId="4622"/>
    <cellStyle name="_1171-20.2007 ПО Смета № 10_1750610-0036Д смета № 6 (ОВОС.)_Сметы ЦППН-2.Оптимизация схемы подготовки нефти (корректировка) 3" xfId="4623"/>
    <cellStyle name="_1171-20.2007 ПО Смета № 10_1750610-0036Д смета № 6 (ОВОС.)_Сметы ЦППН-2.Оптимизация схемы подготовки нефти (корректировка)_403Р Приразломное" xfId="4624"/>
    <cellStyle name="_1171-20.2007 ПО Смета № 10_1750610-0036Д смета № 6 (ОВОС.)_Сметы ЦППН-2.Оптимизация схемы подготовки нефти (корректировка)_Копия Сметы Кусты Приразломного (Последняя смета 16.06.2011)" xfId="4625"/>
    <cellStyle name="_1171-20.2007 ПО Смета № 10_1750610-0036Д смета № 6 (ОВОС.)_Сметы ЦППН-2.Оптимизация схемы подготовки нефти (корректировка)_Сметы №1 1-2 2  (version 3) (version 1)" xfId="4626"/>
    <cellStyle name="_1171-20.2007 ПО Смета № 10_1750610-0048Д  1ПС+все  25.01.10" xfId="4627"/>
    <cellStyle name="_1171-20.2007 ПО Смета № 10_1750610-0048Д  1ПС+все  25.01.10 2" xfId="4628"/>
    <cellStyle name="_1171-20.2007 ПО Смета № 10_1750610-0048Д  1ПС+все  25.01.10_124П,184П, 311Р,403Р Приразломное" xfId="4629"/>
    <cellStyle name="_1171-20.2007 ПО Смета № 10_1750610-0048Д  1ПС+все  25.01.10_17506100408Д003 1ПС и смета к  д-с №3  ( 01.11.2011) " xfId="4630"/>
    <cellStyle name="_1171-20.2007 ПО Смета № 10_1750610-0048Д  1ПС+все  25.01.10_1750611-0007Д смета к доп. согл. №1 " xfId="4631"/>
    <cellStyle name="_1171-20.2007 ПО Смета № 10_1750610-0048Д  1ПС+все  25.01.10_1750611-0046Д смета №1 ИИР" xfId="4632"/>
    <cellStyle name="_1171-20.2007 ПО Смета № 10_1750610-0048Д  1ПС+все  25.01.10_1750611-0046Д смета №1 ИИР 2" xfId="4633"/>
    <cellStyle name="_1171-20.2007 ПО Смета № 10_1750610-0048Д  1ПС+все  25.01.10_1750611-0046Д смета №1 ИИР_2. 2337 график" xfId="4634"/>
    <cellStyle name="_1171-20.2007 ПО Смета № 10_1750610-0048Д  1ПС+все  25.01.10_1750611-0046Д смета №1 ИИР_2601 то, что планируем закрывать в январе дополнительно" xfId="4635"/>
    <cellStyle name="_1171-20.2007 ПО Смета № 10_1750610-0048Д  1ПС+все  25.01.10_1750611-0046Д смета №1 ИИР_л.2.3._2496_площ._для_оборудования_от_26.01.2012" xfId="4636"/>
    <cellStyle name="_1171-20.2007 ПО Смета № 10_1750610-0048Д  1ПС+все  25.01.10_1750611-0046Д смета №1 ИИР_Прил.2.3. 2496 площ. для оборудования от 14.12.2011" xfId="4637"/>
    <cellStyle name="_1171-20.2007 ПО Смета № 10_1750610-0048Д  1ПС+все  25.01.10_1750611-0046Д смета №1 ИИР_руба_+_Кусты_АСУ_ТП_АСУ_Э_ПС_ОС_ЗЗ_(4)" xfId="4638"/>
    <cellStyle name="_1171-20.2007 ПО Смета № 10_1750610-0048Д  1ПС+все  25.01.10_1750611-0088Д   Сводная 1ПС и  сметы корректир  06 04 2011" xfId="4639"/>
    <cellStyle name="_1171-20.2007 ПО Смета № 10_1750610-0048Д  1ПС+все  25.01.10_1750611-0088Д   Сводная 1ПС и  сметы корректир  06 04 2011 2" xfId="4640"/>
    <cellStyle name="_1171-20.2007 ПО Смета № 10_1750610-0048Д  1ПС+все  25.01.10_1750611-0088Д   Сводная 1ПС и  сметы корректир  06 04 2011_2. 2337 график" xfId="4641"/>
    <cellStyle name="_1171-20.2007 ПО Смета № 10_1750610-0048Д  1ПС+все  25.01.10_1750611-0088Д   Сводная 1ПС и  сметы корректир  06 04 2011_2601 то, что планируем закрывать в январе дополнительно" xfId="4642"/>
    <cellStyle name="_1171-20.2007 ПО Смета № 10_1750610-0048Д  1ПС+все  25.01.10_1750611-0088Д   Сводная 1ПС и  сметы корректир  06 04 2011_л.2.3._2496_площ._для_оборудования_от_26.01.2012" xfId="4643"/>
    <cellStyle name="_1171-20.2007 ПО Смета № 10_1750610-0048Д  1ПС+все  25.01.10_1750611-0088Д   Сводная 1ПС и  сметы корректир  06 04 2011_Прил.2.3. 2496 площ. для оборудования от 14.12.2011" xfId="4644"/>
    <cellStyle name="_1171-20.2007 ПО Смета № 10_1750610-0048Д  1ПС+все  25.01.10_1750611-0088Д   Сводная 1ПС и  сметы корректир  06 04 2011_руба_+_Кусты_АСУ_ТП_АСУ_Э_ПС_ОС_ЗЗ_(4)" xfId="4645"/>
    <cellStyle name="_1171-20.2007 ПО Смета № 10_1750610-0048Д  1ПС+все  25.01.10_1750611-0186Д 1ПС  к доп. согл. № 1  " xfId="4646"/>
    <cellStyle name="_1171-20.2007 ПО Смета № 10_1750610-0048Д  1ПС+все  25.01.10_1750611-0186Д 1ПС  к доп. соглашению № 1  " xfId="4647"/>
    <cellStyle name="_1171-20.2007 ПО Смета № 10_1750610-0048Д  1ПС+все  25.01.10_2024Р Правдинского" xfId="4648"/>
    <cellStyle name="_1171-20.2007 ПО Смета № 10_1750610-0048Д  1ПС+все  25.01.10_2572 Факел на ЮТМ АСУ ТП ПС ОС СОТ СС ЗЗ шкафы АСУ ТП" xfId="4649"/>
    <cellStyle name="_1171-20.2007 ПО Смета № 10_1750610-0048Д  1ПС+все  25.01.10_2601 то, что планируем закрывать в январе дополнительно" xfId="4650"/>
    <cellStyle name="_1171-20.2007 ПО Смета № 10_1750610-0048Д  1ПС+все  25.01.10_27р Салымского" xfId="4651"/>
    <cellStyle name="_1171-20.2007 ПО Смета № 10_1750610-0048Д  1ПС+все  25.01.10_3 ИЭИ (2)" xfId="4652"/>
    <cellStyle name="_1171-20.2007 ПО Смета № 10_1750610-0048Д  1ПС+все  25.01.10_522_1" xfId="4653"/>
    <cellStyle name="_1171-20.2007 ПО Смета № 10_1750610-0048Д  1ПС+все  25.01.10_522_1_1" xfId="4654"/>
    <cellStyle name="_1171-20.2007 ПО Смета № 10_1750610-0048Д  1ПС+все  25.01.10_522_1_Смета 124П,184П, 311Р,403Р Приразломное коррект 2011-02-16" xfId="4655"/>
    <cellStyle name="_1171-20.2007 ПО Смета № 10_1750610-0048Д  1ПС+все  25.01.10_522_1_Смета 124П184П 311Р403Р Приразломное коррект 2011-02-16 (2)" xfId="4656"/>
    <cellStyle name="_1171-20.2007 ПО Смета № 10_1750610-0048Д  1ПС+все  25.01.10_522_1_Смета 124П184П 311Р403Р Приразломное коррект 2011-03-03 (2)" xfId="4657"/>
    <cellStyle name="_1171-20.2007 ПО Смета № 10_1750610-0048Д  1ПС+все  25.01.10_524_1" xfId="4658"/>
    <cellStyle name="_1171-20.2007 ПО Смета № 10_1750610-0048Д  1ПС+все  25.01.10_Инжиниринг Чайво на осн. инжиниринга ПО2" xfId="4659"/>
    <cellStyle name="_1171-20.2007 ПО Смета № 10_1750610-0048Д  1ПС+все  25.01.10_Копия смета на 115" xfId="4660"/>
    <cellStyle name="_1171-20.2007 ПО Смета № 10_1750610-0048Д  1ПС+все  25.01.10_Копия Смета на инжиниринговые услуги (образец) (2)" xfId="4661"/>
    <cellStyle name="_1171-20.2007 ПО Смета № 10_1750610-0048Д  1ПС+все  25.01.10_Копия Сметы Кусты Приразломного (Последняя смета 16.06.2011)" xfId="4662"/>
    <cellStyle name="_1171-20.2007 ПО Смета № 10_1750610-0048Д  1ПС+все  25.01.10_Корректировка ППА ЦПС (средний верхний уровень сети)" xfId="4663"/>
    <cellStyle name="_1171-20.2007 ПО Смета № 10_1750610-0048Д  1ПС+все  25.01.10_КП_Смета (Бросовые работы) (version 2)" xfId="4664"/>
    <cellStyle name="_1171-20.2007 ПО Смета № 10_1750610-0048Д  1ПС+все  25.01.10_Прил 2 2_4  1982 17 3 УПТГ 1982 17 3 07 02 2012_ " xfId="4665"/>
    <cellStyle name="_1171-20.2007 ПО Смета № 10_1750610-0048Д  1ПС+все  25.01.10_Смета 124П,184П, 311Р,403Р Приразломное коррект 2011-02-16" xfId="4666"/>
    <cellStyle name="_1171-20.2007 ПО Смета № 10_1750610-0048Д  1ПС+все  25.01.10_Смета 124П184П 311Р403Р Приразломное коррект 2011-02-16 (2)" xfId="4667"/>
    <cellStyle name="_1171-20.2007 ПО Смета № 10_1750610-0048Д  1ПС+все  25.01.10_Смета 124П184П 311Р403Р Приразломное коррект 2011-03-03 (2)" xfId="4668"/>
    <cellStyle name="_1171-20.2007 ПО Смета № 10_1750610-0048Д  1ПС+все  25.01.10_Смета 2024Р ПравдинскогоПроверка" xfId="4669"/>
    <cellStyle name="_1171-20.2007 ПО Смета № 10_1750610-0048Д  1ПС+все  25.01.10_Смета 2024Р ПравдинскогоПроверка_Смета 124П,184П, 311Р,403Р Приразломное коррект 2011-02-16" xfId="4670"/>
    <cellStyle name="_1171-20.2007 ПО Смета № 10_1750610-0048Д  1ПС+все  25.01.10_Смета 2024Р ПравдинскогоПроверка_Смета 124П184П 311Р403Р Приразломное коррект 2011-02-16 (2)" xfId="4671"/>
    <cellStyle name="_1171-20.2007 ПО Смета № 10_1750610-0048Д  1ПС+все  25.01.10_Смета 2024Р ПравдинскогоПроверка_Смета 124П184П 311Р403Р Приразломное коррект 2011-03-03 (2)" xfId="4672"/>
    <cellStyle name="_1171-20.2007 ПО Смета № 10_1750610-0048Д  1ПС+все  25.01.10_Смета 2024Р ПравдинскогоПроверка2211.10" xfId="4673"/>
    <cellStyle name="_1171-20.2007 ПО Смета № 10_1750610-0048Д  1ПС+все  25.01.10_Смета 2024Р ПравдинскогоПроверка2211.10_Р № 3106Р Среднебалыкского месторождения(Замечания к ИИ) (2)" xfId="4674"/>
    <cellStyle name="_1171-20.2007 ПО Смета № 10_1750610-0048Д  1ПС+все  25.01.10_Смета 2024Р ПравдинскогоПроверка2211.10_Р № 3106Р Среднебалыкского месторождения(Замечания к ИИ) (2)_Смета скважина № 3106Р Среднебалыкского месторождения (10)" xfId="4675"/>
    <cellStyle name="_1171-20.2007 ПО Смета № 10_1750610-0048Д  1ПС+все  25.01.10_Смета 2024Р ПравдинскогоПроверка2211.10_Смета скважина № 3106Р Среднебалыкского месторождения (10)" xfId="4676"/>
    <cellStyle name="_1171-20.2007 ПО Смета № 10_1750610-0048Д  1ПС+все  25.01.10_Смета АСУТП 1750611-0162Д " xfId="4677"/>
    <cellStyle name="_1171-20.2007 ПО Смета № 10_1750610-0048Д  1ПС+все  25.01.10_Смета АСУТП 1750611-0162Д _Инжиниринг Чайво на осн. инжиниринга ПО2" xfId="4678"/>
    <cellStyle name="_1171-20.2007 ПО Смета № 10_1750610-0048Д  1ПС+все  25.01.10_Смета АСУТП 1750611-0162Д _Копия Смета на инжиниринговые услуги (образец) (2)" xfId="4679"/>
    <cellStyle name="_1171-20.2007 ПО Смета № 10_1750610-0048Д  1ПС+все  25.01.10_Смета -образец  на инжиниринговые услуги (09.11.11)" xfId="4680"/>
    <cellStyle name="_1171-20.2007 ПО Смета № 10_1750610-0048Д  1ПС+все  25.01.10_Смета ПИР 56Р Утутского м-р" xfId="4681"/>
    <cellStyle name="_1171-20.2007 ПО Смета № 10_1750610-0048Д  1ПС+все  25.01.10_Смета ПИР 56Р Утутского м-р (2)" xfId="4682"/>
    <cellStyle name="_1171-20.2007 ПО Смета № 10_1750610-0048Д  1ПС+все  25.01.10_Смета ПИР 56Р Утутского м-р (2) 2" xfId="4683"/>
    <cellStyle name="_1171-20.2007 ПО Смета № 10_1750610-0048Д  1ПС+все  25.01.10_Смета ПИР 56Р Утутского м-р (2)_124П,184П, 311Р,403Р Приразломное" xfId="4684"/>
    <cellStyle name="_1171-20.2007 ПО Смета № 10_1750610-0048Д  1ПС+все  25.01.10_Смета ПИР 56Р Утутского м-р (2)_Копия Сметы Кусты Приразломного (Последняя смета 16.06.2011)" xfId="4685"/>
    <cellStyle name="_1171-20.2007 ПО Смета № 10_1750610-0048Д  1ПС+все  25.01.10_Смета ПИР 56Р Утутского м-р (2)_КП_Смета (Бросовые работы) (version 2)" xfId="4686"/>
    <cellStyle name="_1171-20.2007 ПО Смета № 10_1750610-0048Д  1ПС+все  25.01.10_Смета ПИР 56Р Утутского м-р (2)_Смета 124П,184П, 311Р,403Р Приразломное коррект 2011-02-16" xfId="4687"/>
    <cellStyle name="_1171-20.2007 ПО Смета № 10_1750610-0048Д  1ПС+все  25.01.10_Смета ПИР 56Р Утутского м-р (2)_Смета 124П184П 311Р403Р Приразломное коррект 2011-02-16 (2)" xfId="4688"/>
    <cellStyle name="_1171-20.2007 ПО Смета № 10_1750610-0048Д  1ПС+все  25.01.10_Смета ПИР 56Р Утутского м-р (2)_Смета 124П184П 311Р403Р Приразломное коррект 2011-03-03 (2)" xfId="4689"/>
    <cellStyle name="_1171-20.2007 ПО Смета № 10_1750610-0048Д  1ПС+все  25.01.10_Смета ПИР 56Р Утутского м-р (2)_Смета скважина № 3106Р Среднебалыкского месторождения (10)" xfId="4690"/>
    <cellStyle name="_1171-20.2007 ПО Смета № 10_1750610-0048Д  1ПС+все  25.01.10_Смета ПИР 56Р Утутского м-р (2)_Сметы №1 1-2 2  (version 3) (version 1)" xfId="4691"/>
    <cellStyle name="_1171-20.2007 ПО Смета № 10_1750610-0048Д  1ПС+все  25.01.10_Смета ПИР 56Р Утутского м-р (2)_Сметы ЦППН-2.Оптимизация схемы подготовки нефти (корректировка)" xfId="4692"/>
    <cellStyle name="_1171-20.2007 ПО Смета № 10_1750610-0048Д  1ПС+все  25.01.10_Смета ПИР 56Р Утутского м-р (2)_Сметы ЦППН-2.Оптимизация схемы подготовки нефти (корректировка) 2" xfId="4693"/>
    <cellStyle name="_1171-20.2007 ПО Смета № 10_1750610-0048Д  1ПС+все  25.01.10_Смета ПИР 56Р Утутского м-р (2)_Сметы ЦППН-2.Оптимизация схемы подготовки нефти (корректировка) 3" xfId="4694"/>
    <cellStyle name="_1171-20.2007 ПО Смета № 10_1750610-0048Д  1ПС+все  25.01.10_Смета ПИР 56Р Утутского м-р (2)_Сметы ЦППН-2.Оптимизация схемы подготовки нефти (корректировка)_403Р Приразломное" xfId="4695"/>
    <cellStyle name="_1171-20.2007 ПО Смета № 10_1750610-0048Д  1ПС+все  25.01.10_Смета ПИР 56Р Утутского м-р (2)_Сметы ЦППН-2.Оптимизация схемы подготовки нефти (корректировка)_Копия Сметы Кусты Приразломного (Последняя смета 16.06.2011)" xfId="4696"/>
    <cellStyle name="_1171-20.2007 ПО Смета № 10_1750610-0048Д  1ПС+все  25.01.10_Смета ПИР 56Р Утутского м-р (2)_Сметы ЦППН-2.Оптимизация схемы подготовки нефти (корректировка)_Сметы №1 1-2 2  (version 3) (version 1)" xfId="4697"/>
    <cellStyle name="_1171-20.2007 ПО Смета № 10_1750610-0048Д  1ПС+все  25.01.10_Смета ПИР 56Р Утутского м-р_Смета 124П,184П, 311Р,403Р Приразломное коррект 2011-02-16" xfId="4698"/>
    <cellStyle name="_1171-20.2007 ПО Смета № 10_1750610-0048Д  1ПС+все  25.01.10_Смета ПИР 56Р Утутского м-р_Смета 124П184П 311Р403Р Приразломное коррект 2011-02-16 (2)" xfId="4699"/>
    <cellStyle name="_1171-20.2007 ПО Смета № 10_1750610-0048Д  1ПС+все  25.01.10_Смета ПИР 56Р Утутского м-р_Смета 124П184П 311Р403Р Приразломное коррект 2011-03-03 (2)" xfId="4700"/>
    <cellStyle name="_1171-20.2007 ПО Смета № 10_1750610-0048Д  1ПС+все  25.01.10_Смета скважина № 3106Р Среднебалыкского месторождения (10)" xfId="4701"/>
    <cellStyle name="_1171-20.2007 ПО Смета № 10_1750610-0048Д  1ПС+все  25.01.10_Сметы №1 1-2 2  (version 3) (version 1)" xfId="4702"/>
    <cellStyle name="_1171-20.2007 ПО Смета № 10_1750610-0048Д  1ПС+все  25.01.10_Сметы ЦППН-2.Оптимизация схемы подготовки нефти (корректировка)" xfId="4703"/>
    <cellStyle name="_1171-20.2007 ПО Смета № 10_1750610-0048Д  1ПС+все  25.01.10_Сметы ЦППН-2.Оптимизация схемы подготовки нефти (корректировка) 2" xfId="4704"/>
    <cellStyle name="_1171-20.2007 ПО Смета № 10_1750610-0048Д  1ПС+все  25.01.10_Сметы ЦППН-2.Оптимизация схемы подготовки нефти (корректировка) 3" xfId="4705"/>
    <cellStyle name="_1171-20.2007 ПО Смета № 10_1750610-0048Д  1ПС+все  25.01.10_Сметы ЦППН-2.Оптимизация схемы подготовки нефти (корректировка)_403Р Приразломное" xfId="4706"/>
    <cellStyle name="_1171-20.2007 ПО Смета № 10_1750610-0048Д  1ПС+все  25.01.10_Сметы ЦППН-2.Оптимизация схемы подготовки нефти (корректировка)_Копия Сметы Кусты Приразломного (Последняя смета 16.06.2011)" xfId="4707"/>
    <cellStyle name="_1171-20.2007 ПО Смета № 10_1750610-0048Д  1ПС+все  25.01.10_Сметы ЦППН-2.Оптимизация схемы подготовки нефти (корректировка)_Сметы №1 1-2 2  (version 3) (version 1)" xfId="4708"/>
    <cellStyle name="_1171-20.2007 ПО Смета № 10_1750610-0063Д  смета 3 (экспертиза)" xfId="4709"/>
    <cellStyle name="_1171-20.2007 ПО Смета № 10_1750610-0063Д  смета 3 (экспертиза) 2" xfId="4710"/>
    <cellStyle name="_1171-20.2007 ПО Смета № 10_1750610-0063Д  смета 3 (экспертиза)_17506100408Д003 1ПС и смета к  д-с №3  ( 01.11.2011) " xfId="4711"/>
    <cellStyle name="_1171-20.2007 ПО Смета № 10_1750610-0063Д  смета 3 (экспертиза)_1750611-0007Д смета к доп. согл. №1 " xfId="4712"/>
    <cellStyle name="_1171-20.2007 ПО Смета № 10_1750610-0063Д  смета 3 (экспертиза)_1750611-0046Д смета №1 ИИР" xfId="4713"/>
    <cellStyle name="_1171-20.2007 ПО Смета № 10_1750610-0063Д  смета 3 (экспертиза)_1750611-0046Д смета №1 ИИР 2" xfId="4714"/>
    <cellStyle name="_1171-20.2007 ПО Смета № 10_1750610-0063Д  смета 3 (экспертиза)_1750611-0046Д смета №1 ИИР_2. 2337 график" xfId="4715"/>
    <cellStyle name="_1171-20.2007 ПО Смета № 10_1750610-0063Д  смета 3 (экспертиза)_1750611-0046Д смета №1 ИИР_2601 то, что планируем закрывать в январе дополнительно" xfId="4716"/>
    <cellStyle name="_1171-20.2007 ПО Смета № 10_1750610-0063Д  смета 3 (экспертиза)_1750611-0046Д смета №1 ИИР_л.2.3._2496_площ._для_оборудования_от_26.01.2012" xfId="4717"/>
    <cellStyle name="_1171-20.2007 ПО Смета № 10_1750610-0063Д  смета 3 (экспертиза)_1750611-0046Д смета №1 ИИР_Прил.2.3. 2496 площ. для оборудования от 14.12.2011" xfId="4718"/>
    <cellStyle name="_1171-20.2007 ПО Смета № 10_1750610-0063Д  смета 3 (экспертиза)_1750611-0046Д смета №1 ИИР_руба_+_Кусты_АСУ_ТП_АСУ_Э_ПС_ОС_ЗЗ_(4)" xfId="4719"/>
    <cellStyle name="_1171-20.2007 ПО Смета № 10_1750610-0063Д  смета 3 (экспертиза)_1750611-0186Д 1ПС  к доп. согл. № 1  " xfId="4720"/>
    <cellStyle name="_1171-20.2007 ПО Смета № 10_1750610-0063Д  смета 3 (экспертиза)_1750611-0186Д 1ПС  к доп. соглашению № 1  " xfId="4721"/>
    <cellStyle name="_1171-20.2007 ПО Смета № 10_1750610-0063Д  смета 3 (экспертиза)_2. 2337 график" xfId="4722"/>
    <cellStyle name="_1171-20.2007 ПО Смета № 10_1750610-0063Д  смета 3 (экспертиза)_2601 то, что планируем закрывать в январе дополнительно" xfId="4723"/>
    <cellStyle name="_1171-20.2007 ПО Смета № 10_1750610-0063Д  смета 3 (экспертиза)_Инжиниринг Чайво на осн. инжиниринга ПО2" xfId="4724"/>
    <cellStyle name="_1171-20.2007 ПО Смета № 10_1750610-0063Д  смета 3 (экспертиза)_Копия смета на 115" xfId="4725"/>
    <cellStyle name="_1171-20.2007 ПО Смета № 10_1750610-0063Д  смета 3 (экспертиза)_Копия Смета на инжиниринговые услуги (образец) (2)" xfId="4726"/>
    <cellStyle name="_1171-20.2007 ПО Смета № 10_1750610-0063Д  смета 3 (экспертиза)_Корректировка ППА ЦПС (средний верхний уровень сети)" xfId="4727"/>
    <cellStyle name="_1171-20.2007 ПО Смета № 10_1750610-0063Д  смета 3 (экспертиза)_л.2.3._2496_площ._для_оборудования_от_26.01.2012" xfId="4728"/>
    <cellStyle name="_1171-20.2007 ПО Смета № 10_1750610-0063Д  смета 3 (экспертиза)_Прил 2 2_4  1982 17 3 УПТГ 1982 17 3 07 02 2012_ " xfId="4729"/>
    <cellStyle name="_1171-20.2007 ПО Смета № 10_1750610-0063Д  смета 3 (экспертиза)_Прил.2.3. 2496 площ. для оборудования от 14.12.2011" xfId="4730"/>
    <cellStyle name="_1171-20.2007 ПО Смета № 10_1750610-0063Д  смета 3 (экспертиза)_руба_+_Кусты_АСУ_ТП_АСУ_Э_ПС_ОС_ЗЗ_(4)" xfId="4731"/>
    <cellStyle name="_1171-20.2007 ПО Смета № 10_1750610-0063Д  смета 3 (экспертиза)_Смета АСУТП 1750611-0162Д " xfId="4732"/>
    <cellStyle name="_1171-20.2007 ПО Смета № 10_1750610-0063Д  смета 3 (экспертиза)_Смета АСУТП 1750611-0162Д _Инжиниринг Чайво на осн. инжиниринга ПО2" xfId="4733"/>
    <cellStyle name="_1171-20.2007 ПО Смета № 10_1750610-0063Д  смета 3 (экспертиза)_Смета АСУТП 1750611-0162Д _Копия Смета на инжиниринговые услуги (образец) (2)" xfId="4734"/>
    <cellStyle name="_1171-20.2007 ПО Смета № 10_1750610-0063Д  смета 3 (экспертиза)_Смета -образец  на инжиниринговые услуги (09.11.11)" xfId="4735"/>
    <cellStyle name="_1171-20.2007 ПО Смета № 10_1750610-0072Д011 1 ПС и сметы ГТЭС_Хасырей" xfId="4736"/>
    <cellStyle name="_1171-20.2007 ПО Смета № 10_1750610-0072Д011 1 ПС и сметы ГТЭС_Хасырей_Инжиниринг Чайво на осн. инжиниринга ПО2" xfId="4737"/>
    <cellStyle name="_1171-20.2007 ПО Смета № 10_1750610-0072Д011 1 ПС и сметы ГТЭС_Хасырей_Копия Смета на инжиниринговые услуги (образец) (2)" xfId="4738"/>
    <cellStyle name="_1171-20.2007 ПО Смета № 10_1750610-0072Д015  1 ПС и сметы " xfId="4739"/>
    <cellStyle name="_1171-20.2007 ПО Смета № 10_1750610-0072Д015  1 ПС и сметы _План по КП ПИР на 2010 " xfId="4740"/>
    <cellStyle name="_1171-20.2007 ПО Смета № 10_1750610-0072Д015  1 ПС и сметы _Смета на инжиниринговые услуги (образец)" xfId="4741"/>
    <cellStyle name="_1171-20.2007 ПО Смета № 10_1750610-0072Д015  1 ПС и сметы _Смета на инжиниринговые услуги (образец)_Инжиниринг Чайво на осн. инжиниринга ПО2" xfId="4742"/>
    <cellStyle name="_1171-20.2007 ПО Смета № 10_1750610-0102Д 1 ПС и сметы-  проект от 02.03.2010-откор.по замеч." xfId="4743"/>
    <cellStyle name="_1171-20.2007 ПО Смета № 10_1750610-0215Д сводная  1 ПС и смета." xfId="4744"/>
    <cellStyle name="_1171-20.2007 ПО Смета № 10_1750610-0215Д сводная  1 ПС и смета. 2" xfId="4745"/>
    <cellStyle name="_1171-20.2007 ПО Смета № 10_1750610-0215Д сводная  1 ПС и смета._17506100408Д003 1ПС и смета к  д-с №3  ( 01.11.2011) " xfId="4746"/>
    <cellStyle name="_1171-20.2007 ПО Смета № 10_1750610-0215Д сводная  1 ПС и смета._1750611-0007Д смета к доп. согл. №1 " xfId="4747"/>
    <cellStyle name="_1171-20.2007 ПО Смета № 10_1750610-0215Д сводная  1 ПС и смета._1750611-0186Д 1ПС  к доп. согл. № 1  " xfId="4748"/>
    <cellStyle name="_1171-20.2007 ПО Смета № 10_1750610-0215Д сводная  1 ПС и смета._1750611-0186Д 1ПС  к доп. соглашению № 1  " xfId="4749"/>
    <cellStyle name="_1171-20.2007 ПО Смета № 10_1750610-0215Д сводная  1 ПС и смета._2. 2337 график" xfId="4750"/>
    <cellStyle name="_1171-20.2007 ПО Смета № 10_1750610-0215Д сводная  1 ПС и смета._2601 то, что планируем закрывать в январе дополнительно" xfId="4751"/>
    <cellStyle name="_1171-20.2007 ПО Смета № 10_1750610-0215Д сводная  1 ПС и смета._Инжиниринг Чайво на осн. инжиниринга ПО2" xfId="4752"/>
    <cellStyle name="_1171-20.2007 ПО Смета № 10_1750610-0215Д сводная  1 ПС и смета._Копия Смета на инжиниринговые услуги (образец) (2)" xfId="4753"/>
    <cellStyle name="_1171-20.2007 ПО Смета № 10_1750610-0215Д сводная  1 ПС и смета._Корректировка ППА ЦПС (средний верхний уровень сети)" xfId="4754"/>
    <cellStyle name="_1171-20.2007 ПО Смета № 10_1750610-0215Д сводная  1 ПС и смета._л.2.3._2496_площ._для_оборудования_от_26.01.2012" xfId="4755"/>
    <cellStyle name="_1171-20.2007 ПО Смета № 10_1750610-0215Д сводная  1 ПС и смета._Прил.2.3. 2496 площ. для оборудования от 14.12.2011" xfId="4756"/>
    <cellStyle name="_1171-20.2007 ПО Смета № 10_1750610-0215Д сводная  1 ПС и смета._руба_+_Кусты_АСУ_ТП_АСУ_Э_ПС_ОС_ЗЗ_(4)" xfId="4757"/>
    <cellStyle name="_1171-20.2007 ПО Смета № 10_1750610-0215Д сводная  1 ПС и смета._Смета -образец  на инжиниринговые услуги (09.11.11)" xfId="4758"/>
    <cellStyle name="_1171-20.2007 ПО Смета № 10_1750610-0233Д  1 ПС  09.07.10" xfId="4759"/>
    <cellStyle name="_1171-20.2007 ПО Смета № 10_1750610-0240Д смета №1 ИИР" xfId="4760"/>
    <cellStyle name="_1171-20.2007 ПО Смета № 10_1750610-0240Д смета №1 ИИР 2" xfId="4761"/>
    <cellStyle name="_1171-20.2007 ПО Смета № 10_1750610-0240Д смета №1 ИИР_17506100408Д003 1ПС и смета к  д-с №3  ( 01.11.2011) " xfId="4762"/>
    <cellStyle name="_1171-20.2007 ПО Смета № 10_1750610-0240Д смета №1 ИИР_1750611-0007Д смета к доп. согл. №1 " xfId="4763"/>
    <cellStyle name="_1171-20.2007 ПО Смета № 10_1750610-0240Д смета №1 ИИР_1750611-0186Д 1ПС  к доп. согл. № 1  " xfId="4764"/>
    <cellStyle name="_1171-20.2007 ПО Смета № 10_1750610-0240Д смета №1 ИИР_1750611-0186Д 1ПС  к доп. соглашению № 1  " xfId="4765"/>
    <cellStyle name="_1171-20.2007 ПО Смета № 10_1750610-0240Д смета №1 ИИР_2. 2337 график" xfId="4766"/>
    <cellStyle name="_1171-20.2007 ПО Смета № 10_1750610-0240Д смета №1 ИИР_2601 то, что планируем закрывать в январе дополнительно" xfId="4767"/>
    <cellStyle name="_1171-20.2007 ПО Смета № 10_1750610-0240Д смета №1 ИИР_Инжиниринг Чайво на осн. инжиниринга ПО2" xfId="4768"/>
    <cellStyle name="_1171-20.2007 ПО Смета № 10_1750610-0240Д смета №1 ИИР_Копия Смета на инжиниринговые услуги (образец) (2)" xfId="4769"/>
    <cellStyle name="_1171-20.2007 ПО Смета № 10_1750610-0240Д смета №1 ИИР_Корректировка ППА ЦПС (средний верхний уровень сети)" xfId="4770"/>
    <cellStyle name="_1171-20.2007 ПО Смета № 10_1750610-0240Д смета №1 ИИР_л.2.3._2496_площ._для_оборудования_от_26.01.2012" xfId="4771"/>
    <cellStyle name="_1171-20.2007 ПО Смета № 10_1750610-0240Д смета №1 ИИР_Прил.2.3. 2496 площ. для оборудования от 14.12.2011" xfId="4772"/>
    <cellStyle name="_1171-20.2007 ПО Смета № 10_1750610-0240Д смета №1 ИИР_руба_+_Кусты_АСУ_ТП_АСУ_Э_ПС_ОС_ЗЗ_(4)" xfId="4773"/>
    <cellStyle name="_1171-20.2007 ПО Смета № 10_1750610-0240Д смета №1 ИИР_Смета -образец  на инжиниринговые услуги (09.11.11)" xfId="4774"/>
    <cellStyle name="_1171-20.2007 ПО Смета № 10_1750610-0251Д смета №1 ИИР" xfId="4775"/>
    <cellStyle name="_1171-20.2007 ПО Смета № 10_1750610-0266Д - смета на ИИР" xfId="4776"/>
    <cellStyle name="_1171-20.2007 ПО Смета № 10_1750610-0266Д - смета на ИИР от 19.08.2010" xfId="4777"/>
    <cellStyle name="_1171-20.2007 ПО Смета № 10_1750610-0266Д сводная  1 ПС и смета    " xfId="4778"/>
    <cellStyle name="_1171-20.2007 ПО Смета № 10_1750610-0266Д сводная  1 ПС и смета     2" xfId="4779"/>
    <cellStyle name="_1171-20.2007 ПО Смета № 10_1750610-0266Д сводная  1 ПС и смета    _17506100408Д003 1ПС и смета к  д-с №3  ( 01.11.2011) " xfId="4780"/>
    <cellStyle name="_1171-20.2007 ПО Смета № 10_1750610-0266Д сводная  1 ПС и смета    _1750611-0007Д смета к доп. согл. №1 " xfId="4781"/>
    <cellStyle name="_1171-20.2007 ПО Смета № 10_1750610-0266Д сводная  1 ПС и смета    _1750611-0186Д 1ПС  к доп. согл. № 1  " xfId="4782"/>
    <cellStyle name="_1171-20.2007 ПО Смета № 10_1750610-0266Д сводная  1 ПС и смета    _1750611-0186Д 1ПС  к доп. соглашению № 1  " xfId="4783"/>
    <cellStyle name="_1171-20.2007 ПО Смета № 10_1750610-0266Д сводная  1 ПС и смета    _2. 2337 график" xfId="4784"/>
    <cellStyle name="_1171-20.2007 ПО Смета № 10_1750610-0266Д сводная  1 ПС и смета    _2601 то, что планируем закрывать в январе дополнительно" xfId="4785"/>
    <cellStyle name="_1171-20.2007 ПО Смета № 10_1750610-0266Д сводная  1 ПС и смета    _Инжиниринг Чайво на осн. инжиниринга ПО2" xfId="4786"/>
    <cellStyle name="_1171-20.2007 ПО Смета № 10_1750610-0266Д сводная  1 ПС и смета    _Копия Смета на инжиниринговые услуги (образец) (2)" xfId="4787"/>
    <cellStyle name="_1171-20.2007 ПО Смета № 10_1750610-0266Д сводная  1 ПС и смета    _Корректировка ППА ЦПС (средний верхний уровень сети)" xfId="4788"/>
    <cellStyle name="_1171-20.2007 ПО Смета № 10_1750610-0266Д сводная  1 ПС и смета    _л.2.3._2496_площ._для_оборудования_от_26.01.2012" xfId="4789"/>
    <cellStyle name="_1171-20.2007 ПО Смета № 10_1750610-0266Д сводная  1 ПС и смета    _Прил.2.3. 2496 площ. для оборудования от 14.12.2011" xfId="4790"/>
    <cellStyle name="_1171-20.2007 ПО Смета № 10_1750610-0266Д сводная  1 ПС и смета    _руба_+_Кусты_АСУ_ТП_АСУ_Э_ПС_ОС_ЗЗ_(4)" xfId="4791"/>
    <cellStyle name="_1171-20.2007 ПО Смета № 10_1750610-0266Д сводная  1 ПС и смета    _Смета -образец  на инжиниринговые услуги (09.11.11)" xfId="4792"/>
    <cellStyle name="_1171-20.2007 ПО Смета № 10_1750610-0270Д Сводная смета ­1ПС и сметы (кор)" xfId="4793"/>
    <cellStyle name="_1171-20.2007 ПО Смета № 10_1750610-0270Д Сводная смета ­1ПС и сметы (кор) 2" xfId="4794"/>
    <cellStyle name="_1171-20.2007 ПО Смета № 10_1750610-0270Д Сводная смета ­1ПС и сметы (кор)_17506100408Д003 1ПС и смета к  д-с №3  ( 01.11.2011) " xfId="4795"/>
    <cellStyle name="_1171-20.2007 ПО Смета № 10_1750610-0270Д Сводная смета ­1ПС и сметы (кор)_1750611-0007Д смета к доп. согл. №1 " xfId="4796"/>
    <cellStyle name="_1171-20.2007 ПО Смета № 10_1750610-0270Д Сводная смета ­1ПС и сметы (кор)_1750611-0186Д 1ПС  к доп. согл. № 1  " xfId="4797"/>
    <cellStyle name="_1171-20.2007 ПО Смета № 10_1750610-0270Д Сводная смета ­1ПС и сметы (кор)_1750611-0186Д 1ПС  к доп. соглашению № 1  " xfId="4798"/>
    <cellStyle name="_1171-20.2007 ПО Смета № 10_1750610-0270Д Сводная смета ­1ПС и сметы (кор)_2. 2337 график" xfId="4799"/>
    <cellStyle name="_1171-20.2007 ПО Смета № 10_1750610-0270Д Сводная смета ­1ПС и сметы (кор)_2601 то, что планируем закрывать в январе дополнительно" xfId="4800"/>
    <cellStyle name="_1171-20.2007 ПО Смета № 10_1750610-0270Д Сводная смета ­1ПС и сметы (кор)_Инжиниринг Чайво на осн. инжиниринга ПО2" xfId="4801"/>
    <cellStyle name="_1171-20.2007 ПО Смета № 10_1750610-0270Д Сводная смета ­1ПС и сметы (кор)_Копия Смета на инжиниринговые услуги (образец) (2)" xfId="4802"/>
    <cellStyle name="_1171-20.2007 ПО Смета № 10_1750610-0270Д Сводная смета ­1ПС и сметы (кор)_Корректировка ППА ЦПС (средний верхний уровень сети)" xfId="4803"/>
    <cellStyle name="_1171-20.2007 ПО Смета № 10_1750610-0270Д Сводная смета ­1ПС и сметы (кор)_л.2.3._2496_площ._для_оборудования_от_26.01.2012" xfId="4804"/>
    <cellStyle name="_1171-20.2007 ПО Смета № 10_1750610-0270Д Сводная смета ­1ПС и сметы (кор)_Прил.2.3. 2496 площ. для оборудования от 14.12.2011" xfId="4805"/>
    <cellStyle name="_1171-20.2007 ПО Смета № 10_1750610-0270Д Сводная смета ­1ПС и сметы (кор)_руба_+_Кусты_АСУ_ТП_АСУ_Э_ПС_ОС_ЗЗ_(4)" xfId="4806"/>
    <cellStyle name="_1171-20.2007 ПО Смета № 10_1750610-0270Д Сводная смета ­1ПС и сметы (кор)_Смета -образец  на инжиниринговые услуги (09.11.11)" xfId="4807"/>
    <cellStyle name="_1171-20.2007 ПО Смета № 10_1750610-0270Д смета №13 ИИР Согласована" xfId="4808"/>
    <cellStyle name="_1171-20.2007 ПО Смета № 10_1750610-0301Д Сводная смета 1ПС  и сметы " xfId="4809"/>
    <cellStyle name="_1171-20.2007 ПО Смета № 10_1750610-0301Д Сводная смета 1ПС  и сметы  2" xfId="4810"/>
    <cellStyle name="_1171-20.2007 ПО Смета № 10_1750610-0301Д Сводная смета 1ПС  и сметы _17506100408Д003 1ПС и смета к  д-с №3  ( 01.11.2011) " xfId="4811"/>
    <cellStyle name="_1171-20.2007 ПО Смета № 10_1750610-0301Д Сводная смета 1ПС  и сметы _1750611-0007Д смета к доп. согл. №1 " xfId="4812"/>
    <cellStyle name="_1171-20.2007 ПО Смета № 10_1750610-0301Д Сводная смета 1ПС  и сметы _1750611-0186Д 1ПС  к доп. согл. № 1  " xfId="4813"/>
    <cellStyle name="_1171-20.2007 ПО Смета № 10_1750610-0301Д Сводная смета 1ПС  и сметы _1750611-0186Д 1ПС  к доп. соглашению № 1  " xfId="4814"/>
    <cellStyle name="_1171-20.2007 ПО Смета № 10_1750610-0301Д Сводная смета 1ПС  и сметы _2. 2337 график" xfId="4815"/>
    <cellStyle name="_1171-20.2007 ПО Смета № 10_1750610-0301Д Сводная смета 1ПС  и сметы _2601 то, что планируем закрывать в январе дополнительно" xfId="4816"/>
    <cellStyle name="_1171-20.2007 ПО Смета № 10_1750610-0301Д Сводная смета 1ПС  и сметы _Инжиниринг Чайво на осн. инжиниринга ПО2" xfId="4817"/>
    <cellStyle name="_1171-20.2007 ПО Смета № 10_1750610-0301Д Сводная смета 1ПС  и сметы _Копия Смета на инжиниринговые услуги (образец) (2)" xfId="4818"/>
    <cellStyle name="_1171-20.2007 ПО Смета № 10_1750610-0301Д Сводная смета 1ПС  и сметы _Корректировка ППА ЦПС (средний верхний уровень сети)" xfId="4819"/>
    <cellStyle name="_1171-20.2007 ПО Смета № 10_1750610-0301Д Сводная смета 1ПС  и сметы _л.2.3._2496_площ._для_оборудования_от_26.01.2012" xfId="4820"/>
    <cellStyle name="_1171-20.2007 ПО Смета № 10_1750610-0301Д Сводная смета 1ПС  и сметы _Прил.2.3. 2496 площ. для оборудования от 14.12.2011" xfId="4821"/>
    <cellStyle name="_1171-20.2007 ПО Смета № 10_1750610-0301Д Сводная смета 1ПС  и сметы _руба_+_Кусты_АСУ_ТП_АСУ_Э_ПС_ОС_ЗЗ_(4)" xfId="4822"/>
    <cellStyle name="_1171-20.2007 ПО Смета № 10_1750610-0301Д Сводная смета 1ПС  и сметы _Смета -образец  на инжиниринговые услуги (09.11.11)" xfId="4823"/>
    <cellStyle name="_1171-20.2007 ПО Смета № 10_1750610-0301Д смета №1 ИИР   18 11 10" xfId="4824"/>
    <cellStyle name="_1171-20.2007 ПО Смета № 10_1750610-0301Д смета №1 ИИР   18 11 10 2" xfId="4825"/>
    <cellStyle name="_1171-20.2007 ПО Смета № 10_1750610-0301Д смета №1 ИИР   18 11 10_2. 2337 график" xfId="4826"/>
    <cellStyle name="_1171-20.2007 ПО Смета № 10_1750610-0301Д смета №1 ИИР   18 11 10_2601 то, что планируем закрывать в январе дополнительно" xfId="4827"/>
    <cellStyle name="_1171-20.2007 ПО Смета № 10_1750610-0301Д смета №1 ИИР   18 11 10_Инжиниринг Чайво на осн. инжиниринга ПО2" xfId="4828"/>
    <cellStyle name="_1171-20.2007 ПО Смета № 10_1750610-0301Д смета №1 ИИР   18 11 10_Копия Смета на инжиниринговые услуги (образец) (2)" xfId="4829"/>
    <cellStyle name="_1171-20.2007 ПО Смета № 10_1750610-0301Д смета №1 ИИР   18 11 10_л.2.3._2496_площ._для_оборудования_от_26.01.2012" xfId="4830"/>
    <cellStyle name="_1171-20.2007 ПО Смета № 10_1750610-0301Д смета №1 ИИР   18 11 10_Прил.2.3. 2496 площ. для оборудования от 14.12.2011" xfId="4831"/>
    <cellStyle name="_1171-20.2007 ПО Смета № 10_1750610-0301Д смета №1 ИИР   18 11 10_руба_+_Кусты_АСУ_ТП_АСУ_Э_ПС_ОС_ЗЗ_(4)" xfId="4832"/>
    <cellStyle name="_1171-20.2007 ПО Смета № 10_1750610-0357Д - 1ПС откоррект 22.10.10" xfId="4833"/>
    <cellStyle name="_1171-20.2007 ПО Смета № 10_1750610-0357Д - 1ПС откоррект 22.10.10_Инжиниринг Чайво на осн. инжиниринга ПО2" xfId="4834"/>
    <cellStyle name="_1171-20.2007 ПО Смета № 10_1750610-0357Д - 1ПС откоррект 22.10.10_Копия Смета на инжиниринговые услуги (образец) (2)" xfId="4835"/>
    <cellStyle name="_1171-20.2007 ПО Смета № 10_1750610-0357Д - 1ПС сметы  РД" xfId="4836"/>
    <cellStyle name="_1171-20.2007 ПО Смета № 10_1750610-0357Д - 1ПС сметы  РД (2)" xfId="4837"/>
    <cellStyle name="_1171-20.2007 ПО Смета № 10_1750610-0357Д - 1ПС сметы  РД (2)_Инжиниринг Чайво на осн. инжиниринга ПО2" xfId="4838"/>
    <cellStyle name="_1171-20.2007 ПО Смета № 10_1750610-0357Д - 1ПС сметы  РД (2)_Копия Смета на инжиниринговые услуги (образец) (2)" xfId="4839"/>
    <cellStyle name="_1171-20.2007 ПО Смета № 10_1750610-0357Д - 1ПС сметы  РД_Инжиниринг Чайво на осн. инжиниринга ПО2" xfId="4840"/>
    <cellStyle name="_1171-20.2007 ПО Смета № 10_1750610-0357Д - 1ПС сметы  РД_Копия Смета на инжиниринговые услуги (образец) (2)" xfId="4841"/>
    <cellStyle name="_1171-20.2007 ПО Смета № 10_17506100408Д003 1ПС и смета к  д-с №3  ( 01.11.2011) " xfId="4842"/>
    <cellStyle name="_1171-20.2007 ПО Смета № 10_1750611-0007Д смета к доп. согл. №1 " xfId="4843"/>
    <cellStyle name="_1171-20.2007 ПО Смета № 10_1750611-0046Д смета №1 ИИР" xfId="4844"/>
    <cellStyle name="_1171-20.2007 ПО Смета № 10_1750611-0046Д смета №1 ИИР 2" xfId="4845"/>
    <cellStyle name="_1171-20.2007 ПО Смета № 10_1750611-0046Д смета №1 ИИР_2601 то, что планируем закрывать в январе дополнительно" xfId="4846"/>
    <cellStyle name="_1171-20.2007 ПО Смета № 10_1750611-0046Д смета №1 ИИР_руба_+_Кусты_АСУ_ТП_АСУ_Э_ПС_ОС_ЗЗ_(4)" xfId="4847"/>
    <cellStyle name="_1171-20.2007 ПО Смета № 10_1750611-0088Д   Сводная 1ПС и  сметы корректир  06 04 2011" xfId="4848"/>
    <cellStyle name="_1171-20.2007 ПО Смета № 10_1750611-0088Д   Сводная 1ПС и  сметы корректир  06 04 2011 2" xfId="4849"/>
    <cellStyle name="_1171-20.2007 ПО Смета № 10_1750611-0088Д   Сводная 1ПС и  сметы корректир  06 04 2011_2. 2337 график" xfId="4850"/>
    <cellStyle name="_1171-20.2007 ПО Смета № 10_1750611-0088Д   Сводная 1ПС и  сметы корректир  06 04 2011_2601 то, что планируем закрывать в январе дополнительно" xfId="4851"/>
    <cellStyle name="_1171-20.2007 ПО Смета № 10_1750611-0088Д   Сводная 1ПС и  сметы корректир  06 04 2011_л.2.3._2496_площ._для_оборудования_от_26.01.2012" xfId="4852"/>
    <cellStyle name="_1171-20.2007 ПО Смета № 10_1750611-0088Д   Сводная 1ПС и  сметы корректир  06 04 2011_Прил.2.3. 2496 площ. для оборудования от 14.12.2011" xfId="4853"/>
    <cellStyle name="_1171-20.2007 ПО Смета № 10_1750611-0088Д   Сводная 1ПС и  сметы корректир  06 04 2011_руба_+_Кусты_АСУ_ТП_АСУ_Э_ПС_ОС_ЗЗ_(4)" xfId="4854"/>
    <cellStyle name="_1171-20.2007 ПО Смета № 10_1750611-0096Д Сводная_смета 1ПС  и сметы  ЖВП (23.03.11 г.)  " xfId="4855"/>
    <cellStyle name="_1171-20.2007 ПО Смета № 10_1750611-0096Д Сводная_смета 1ПС  и сметы  ЖВП (23.03.11 г.)  _Инжиниринг Чайво на осн. инжиниринга ПО2" xfId="4856"/>
    <cellStyle name="_1171-20.2007 ПО Смета № 10_1750611-0096Д Сводная_смета 1ПС  и сметы  ЖВП (23.03.11 г.)  _Копия Смета на инжиниринговые услуги (образец) (2)" xfId="4857"/>
    <cellStyle name="_1171-20.2007 ПО Смета № 10_1750611-0096Д Сводная_смета 1ПС  и сметы (Приложение №5 №6)" xfId="4858"/>
    <cellStyle name="_1171-20.2007 ПО Смета № 10_1750611-0096Д Сводная_смета 1ПС  и сметы (Приложение №5 №6)_Инжиниринг Чайво на осн. инжиниринга ПО2" xfId="4859"/>
    <cellStyle name="_1171-20.2007 ПО Смета № 10_1750611-0096Д Сводная_смета 1ПС  и сметы (Приложение №5 №6)_Копия Смета на инжиниринговые услуги (образец) (2)" xfId="4860"/>
    <cellStyle name="_1171-20.2007 ПО Смета № 10_1750611-0096Д смета №1 ИИР" xfId="4861"/>
    <cellStyle name="_1171-20.2007 ПО Смета № 10_1750611-0096Д смета №1 ИИР_Инжиниринг Чайво на осн. инжиниринга ПО2" xfId="4862"/>
    <cellStyle name="_1171-20.2007 ПО Смета № 10_1750611-0096Д смета №1 ИИР_Копия Смета на инжиниринговые услуги (образец) (2)" xfId="4863"/>
    <cellStyle name="_1171-20.2007 ПО Смета № 10_1750611-0096Д_смета_геология разделенная" xfId="4864"/>
    <cellStyle name="_1171-20.2007 ПО Смета № 10_1750611-0096Д_смета_геология разделенная_Инжиниринг Чайво на осн. инжиниринга ПО2" xfId="4865"/>
    <cellStyle name="_1171-20.2007 ПО Смета № 10_1750611-0096Д_смета_геология разделенная_Копия Смета на инжиниринговые услуги (образец) (2)" xfId="4866"/>
    <cellStyle name="_1171-20.2007 ПО Смета № 10_1750611-0124Д смета №1 ИИР Карсовайское" xfId="4867"/>
    <cellStyle name="_1171-20.2007 ПО Смета № 10_1750611-0124Д смета №1 ИИР Карсовайское_Инжиниринг Чайво на осн. инжиниринга ПО2" xfId="4868"/>
    <cellStyle name="_1171-20.2007 ПО Смета № 10_1750611-0124Д смета №1 ИИР Карсовайское_Копия Смета на инжиниринговые услуги (образец) (2)" xfId="4869"/>
    <cellStyle name="_1171-20.2007 ПО Смета № 10_1750611-0162Д Ванкор  29.04.2011" xfId="4870"/>
    <cellStyle name="_1171-20.2007 ПО Смета № 10_1750611-0162Д Ванкор  29.04.2011_Инжиниринг Чайво на осн. инжиниринга ПО2" xfId="4871"/>
    <cellStyle name="_1171-20.2007 ПО Смета № 10_1750611-0162Д Ванкор  29.04.2011_Копия Смета на инжиниринговые услуги (образец) (2)" xfId="4872"/>
    <cellStyle name="_1171-20.2007 ПО Смета № 10_1750611-0162Д ВиК от 23.05.2011 оконч." xfId="4873"/>
    <cellStyle name="_1171-20.2007 ПО Смета № 10_1750611-0162Д ВиК от 23.05.2011 оконч._Инжиниринг Чайво на осн. инжиниринга ПО2" xfId="4874"/>
    <cellStyle name="_1171-20.2007 ПО Смета № 10_1750611-0162Д ВиК от 23.05.2011 оконч._Копия Смета на инжиниринговые услуги (образец) (2)" xfId="4875"/>
    <cellStyle name="_1171-20.2007 ПО Смета № 10_1750611-0162Д- проект ЦПС ИИР." xfId="4876"/>
    <cellStyle name="_1171-20.2007 ПО Смета № 10_1750611-0162Д- проект ЦПС ИИР._Инжиниринг Чайво на осн. инжиниринга ПО2" xfId="4877"/>
    <cellStyle name="_1171-20.2007 ПО Смета № 10_1750611-0162Д- проект ЦПС ИИР._Копия Смета на инжиниринговые услуги (образец) (2)" xfId="4878"/>
    <cellStyle name="_1171-20.2007 ПО Смета № 10_1750611-0162Д- проект ЦПС ИИР2." xfId="4879"/>
    <cellStyle name="_1171-20.2007 ПО Смета № 10_1750611-0162Д- проект ЦПС ИИР2._Инжиниринг Чайво на осн. инжиниринга ПО2" xfId="4880"/>
    <cellStyle name="_1171-20.2007 ПО Смета № 10_1750611-0162Д- проект ЦПС ИИР2._Копия Смета на инжиниринговые услуги (образец) (2)" xfId="4881"/>
    <cellStyle name="_1171-20.2007 ПО Смета № 10_1750611-0186Д 1ПС  к доп. согл. № 1  " xfId="4882"/>
    <cellStyle name="_1171-20.2007 ПО Смета № 10_1750611-0186Д 1ПС  к доп. соглашению № 1  " xfId="4883"/>
    <cellStyle name="_1171-20.2007 ПО Смета № 10_1750611-0206Д смета ИИР" xfId="4884"/>
    <cellStyle name="_1171-20.2007 ПО Смета № 10_1750709-0128Д смета №6 ИИР" xfId="4885"/>
    <cellStyle name="_1171-20.2007 ПО Смета № 10_1750709-0128Д смета №6 ИИР 2" xfId="4886"/>
    <cellStyle name="_1171-20.2007 ПО Смета № 10_1750709-0128Д смета №6 ИИР_124П,184П, 311Р,403Р Приразломное" xfId="4887"/>
    <cellStyle name="_1171-20.2007 ПО Смета № 10_1750709-0128Д смета №6 ИИР_17506100408Д003 1ПС и смета к  д-с №3  ( 01.11.2011) " xfId="4888"/>
    <cellStyle name="_1171-20.2007 ПО Смета № 10_1750709-0128Д смета №6 ИИР_1750611-0007Д смета к доп. согл. №1 " xfId="4889"/>
    <cellStyle name="_1171-20.2007 ПО Смета № 10_1750709-0128Д смета №6 ИИР_1750611-0046Д смета №1 ИИР" xfId="4890"/>
    <cellStyle name="_1171-20.2007 ПО Смета № 10_1750709-0128Д смета №6 ИИР_1750611-0046Д смета №1 ИИР 2" xfId="4891"/>
    <cellStyle name="_1171-20.2007 ПО Смета № 10_1750709-0128Д смета №6 ИИР_1750611-0046Д смета №1 ИИР_2. 2337 график" xfId="4892"/>
    <cellStyle name="_1171-20.2007 ПО Смета № 10_1750709-0128Д смета №6 ИИР_1750611-0046Д смета №1 ИИР_2601 то, что планируем закрывать в январе дополнительно" xfId="4893"/>
    <cellStyle name="_1171-20.2007 ПО Смета № 10_1750709-0128Д смета №6 ИИР_1750611-0046Д смета №1 ИИР_л.2.3._2496_площ._для_оборудования_от_26.01.2012" xfId="4894"/>
    <cellStyle name="_1171-20.2007 ПО Смета № 10_1750709-0128Д смета №6 ИИР_1750611-0046Д смета №1 ИИР_Прил.2.3. 2496 площ. для оборудования от 14.12.2011" xfId="4895"/>
    <cellStyle name="_1171-20.2007 ПО Смета № 10_1750709-0128Д смета №6 ИИР_1750611-0046Д смета №1 ИИР_руба_+_Кусты_АСУ_ТП_АСУ_Э_ПС_ОС_ЗЗ_(4)" xfId="4896"/>
    <cellStyle name="_1171-20.2007 ПО Смета № 10_1750709-0128Д смета №6 ИИР_1750611-0088Д   Сводная 1ПС и  сметы корректир  06 04 2011" xfId="4897"/>
    <cellStyle name="_1171-20.2007 ПО Смета № 10_1750709-0128Д смета №6 ИИР_1750611-0088Д   Сводная 1ПС и  сметы корректир  06 04 2011 2" xfId="4898"/>
    <cellStyle name="_1171-20.2007 ПО Смета № 10_1750709-0128Д смета №6 ИИР_1750611-0088Д   Сводная 1ПС и  сметы корректир  06 04 2011_2. 2337 график" xfId="4899"/>
    <cellStyle name="_1171-20.2007 ПО Смета № 10_1750709-0128Д смета №6 ИИР_1750611-0088Д   Сводная 1ПС и  сметы корректир  06 04 2011_2601 то, что планируем закрывать в январе дополнительно" xfId="4900"/>
    <cellStyle name="_1171-20.2007 ПО Смета № 10_1750709-0128Д смета №6 ИИР_1750611-0088Д   Сводная 1ПС и  сметы корректир  06 04 2011_л.2.3._2496_площ._для_оборудования_от_26.01.2012" xfId="4901"/>
    <cellStyle name="_1171-20.2007 ПО Смета № 10_1750709-0128Д смета №6 ИИР_1750611-0088Д   Сводная 1ПС и  сметы корректир  06 04 2011_Прил.2.3. 2496 площ. для оборудования от 14.12.2011" xfId="4902"/>
    <cellStyle name="_1171-20.2007 ПО Смета № 10_1750709-0128Д смета №6 ИИР_1750611-0088Д   Сводная 1ПС и  сметы корректир  06 04 2011_руба_+_Кусты_АСУ_ТП_АСУ_Э_ПС_ОС_ЗЗ_(4)" xfId="4903"/>
    <cellStyle name="_1171-20.2007 ПО Смета № 10_1750709-0128Д смета №6 ИИР_1750611-0186Д 1ПС  к доп. согл. № 1  " xfId="4904"/>
    <cellStyle name="_1171-20.2007 ПО Смета № 10_1750709-0128Д смета №6 ИИР_1750611-0186Д 1ПС  к доп. соглашению № 1  " xfId="4905"/>
    <cellStyle name="_1171-20.2007 ПО Смета № 10_1750709-0128Д смета №6 ИИР_2024Р Правдинского" xfId="4906"/>
    <cellStyle name="_1171-20.2007 ПО Смета № 10_1750709-0128Д смета №6 ИИР_2572 Факел на ЮТМ АСУ ТП ПС ОС СОТ СС ЗЗ шкафы АСУ ТП" xfId="4907"/>
    <cellStyle name="_1171-20.2007 ПО Смета № 10_1750709-0128Д смета №6 ИИР_2601 то, что планируем закрывать в январе дополнительно" xfId="4908"/>
    <cellStyle name="_1171-20.2007 ПО Смета № 10_1750709-0128Д смета №6 ИИР_27р Салымского" xfId="4909"/>
    <cellStyle name="_1171-20.2007 ПО Смета № 10_1750709-0128Д смета №6 ИИР_3 ИЭИ (2)" xfId="4910"/>
    <cellStyle name="_1171-20.2007 ПО Смета № 10_1750709-0128Д смета №6 ИИР_522_1" xfId="4911"/>
    <cellStyle name="_1171-20.2007 ПО Смета № 10_1750709-0128Д смета №6 ИИР_522_1_1" xfId="4912"/>
    <cellStyle name="_1171-20.2007 ПО Смета № 10_1750709-0128Д смета №6 ИИР_522_1_Смета 124П,184П, 311Р,403Р Приразломное коррект 2011-02-16" xfId="4913"/>
    <cellStyle name="_1171-20.2007 ПО Смета № 10_1750709-0128Д смета №6 ИИР_522_1_Смета 124П184П 311Р403Р Приразломное коррект 2011-02-16 (2)" xfId="4914"/>
    <cellStyle name="_1171-20.2007 ПО Смета № 10_1750709-0128Д смета №6 ИИР_522_1_Смета 124П184П 311Р403Р Приразломное коррект 2011-03-03 (2)" xfId="4915"/>
    <cellStyle name="_1171-20.2007 ПО Смета № 10_1750709-0128Д смета №6 ИИР_524_1" xfId="4916"/>
    <cellStyle name="_1171-20.2007 ПО Смета № 10_1750709-0128Д смета №6 ИИР_Инжиниринг Чайво на осн. инжиниринга ПО2" xfId="4917"/>
    <cellStyle name="_1171-20.2007 ПО Смета № 10_1750709-0128Д смета №6 ИИР_Копия смета на 115" xfId="4918"/>
    <cellStyle name="_1171-20.2007 ПО Смета № 10_1750709-0128Д смета №6 ИИР_Копия Смета на инжиниринговые услуги (образец) (2)" xfId="4919"/>
    <cellStyle name="_1171-20.2007 ПО Смета № 10_1750709-0128Д смета №6 ИИР_Копия Сметы Кусты Приразломного (Последняя смета 16.06.2011)" xfId="4920"/>
    <cellStyle name="_1171-20.2007 ПО Смета № 10_1750709-0128Д смета №6 ИИР_Корректировка ППА ЦПС (средний верхний уровень сети)" xfId="4921"/>
    <cellStyle name="_1171-20.2007 ПО Смета № 10_1750709-0128Д смета №6 ИИР_КП_Смета (Бросовые работы) (version 2)" xfId="4922"/>
    <cellStyle name="_1171-20.2007 ПО Смета № 10_1750709-0128Д смета №6 ИИР_Прил 2 2_4  1982 17 3 УПТГ 1982 17 3 07 02 2012_ " xfId="4923"/>
    <cellStyle name="_1171-20.2007 ПО Смета № 10_1750709-0128Д смета №6 ИИР_Смета 124П,184П, 311Р,403Р Приразломное коррект 2011-02-16" xfId="4924"/>
    <cellStyle name="_1171-20.2007 ПО Смета № 10_1750709-0128Д смета №6 ИИР_Смета 124П184П 311Р403Р Приразломное коррект 2011-02-16 (2)" xfId="4925"/>
    <cellStyle name="_1171-20.2007 ПО Смета № 10_1750709-0128Д смета №6 ИИР_Смета 124П184П 311Р403Р Приразломное коррект 2011-03-03 (2)" xfId="4926"/>
    <cellStyle name="_1171-20.2007 ПО Смета № 10_1750709-0128Д смета №6 ИИР_Смета 2024Р ПравдинскогоПроверка" xfId="4927"/>
    <cellStyle name="_1171-20.2007 ПО Смета № 10_1750709-0128Д смета №6 ИИР_Смета 2024Р ПравдинскогоПроверка_Смета 124П,184П, 311Р,403Р Приразломное коррект 2011-02-16" xfId="4928"/>
    <cellStyle name="_1171-20.2007 ПО Смета № 10_1750709-0128Д смета №6 ИИР_Смета 2024Р ПравдинскогоПроверка_Смета 124П184П 311Р403Р Приразломное коррект 2011-02-16 (2)" xfId="4929"/>
    <cellStyle name="_1171-20.2007 ПО Смета № 10_1750709-0128Д смета №6 ИИР_Смета 2024Р ПравдинскогоПроверка_Смета 124П184П 311Р403Р Приразломное коррект 2011-03-03 (2)" xfId="4930"/>
    <cellStyle name="_1171-20.2007 ПО Смета № 10_1750709-0128Д смета №6 ИИР_Смета 2024Р ПравдинскогоПроверка2211.10" xfId="4931"/>
    <cellStyle name="_1171-20.2007 ПО Смета № 10_1750709-0128Д смета №6 ИИР_Смета 2024Р ПравдинскогоПроверка2211.10_Р № 3106Р Среднебалыкского месторождения(Замечания к ИИ) (2)" xfId="4932"/>
    <cellStyle name="_1171-20.2007 ПО Смета № 10_1750709-0128Д смета №6 ИИР_Смета 2024Р ПравдинскогоПроверка2211.10_Р № 3106Р Среднебалыкского месторождения(Замечания к ИИ) (2)_Смета скважина № 3106Р Среднебалыкского месторождения (10)" xfId="4933"/>
    <cellStyle name="_1171-20.2007 ПО Смета № 10_1750709-0128Д смета №6 ИИР_Смета 2024Р ПравдинскогоПроверка2211.10_Смета скважина № 3106Р Среднебалыкского месторождения (10)" xfId="4934"/>
    <cellStyle name="_1171-20.2007 ПО Смета № 10_1750709-0128Д смета №6 ИИР_Смета АСУТП 1750611-0162Д " xfId="4935"/>
    <cellStyle name="_1171-20.2007 ПО Смета № 10_1750709-0128Д смета №6 ИИР_Смета АСУТП 1750611-0162Д _Инжиниринг Чайво на осн. инжиниринга ПО2" xfId="4936"/>
    <cellStyle name="_1171-20.2007 ПО Смета № 10_1750709-0128Д смета №6 ИИР_Смета АСУТП 1750611-0162Д _Копия Смета на инжиниринговые услуги (образец) (2)" xfId="4937"/>
    <cellStyle name="_1171-20.2007 ПО Смета № 10_1750709-0128Д смета №6 ИИР_Смета -образец  на инжиниринговые услуги (09.11.11)" xfId="4938"/>
    <cellStyle name="_1171-20.2007 ПО Смета № 10_1750709-0128Д смета №6 ИИР_Смета ПИР 56Р Утутского м-р" xfId="4939"/>
    <cellStyle name="_1171-20.2007 ПО Смета № 10_1750709-0128Д смета №6 ИИР_Смета ПИР 56Р Утутского м-р (2)" xfId="4940"/>
    <cellStyle name="_1171-20.2007 ПО Смета № 10_1750709-0128Д смета №6 ИИР_Смета ПИР 56Р Утутского м-р (2) 2" xfId="4941"/>
    <cellStyle name="_1171-20.2007 ПО Смета № 10_1750709-0128Д смета №6 ИИР_Смета ПИР 56Р Утутского м-р (2)_124П,184П, 311Р,403Р Приразломное" xfId="4942"/>
    <cellStyle name="_1171-20.2007 ПО Смета № 10_1750709-0128Д смета №6 ИИР_Смета ПИР 56Р Утутского м-р (2)_Копия Сметы Кусты Приразломного (Последняя смета 16.06.2011)" xfId="4943"/>
    <cellStyle name="_1171-20.2007 ПО Смета № 10_1750709-0128Д смета №6 ИИР_Смета ПИР 56Р Утутского м-р (2)_КП_Смета (Бросовые работы) (version 2)" xfId="4944"/>
    <cellStyle name="_1171-20.2007 ПО Смета № 10_1750709-0128Д смета №6 ИИР_Смета ПИР 56Р Утутского м-р (2)_Смета 124П,184П, 311Р,403Р Приразломное коррект 2011-02-16" xfId="4945"/>
    <cellStyle name="_1171-20.2007 ПО Смета № 10_1750709-0128Д смета №6 ИИР_Смета ПИР 56Р Утутского м-р (2)_Смета 124П184П 311Р403Р Приразломное коррект 2011-02-16 (2)" xfId="4946"/>
    <cellStyle name="_1171-20.2007 ПО Смета № 10_1750709-0128Д смета №6 ИИР_Смета ПИР 56Р Утутского м-р (2)_Смета 124П184П 311Р403Р Приразломное коррект 2011-03-03 (2)" xfId="4947"/>
    <cellStyle name="_1171-20.2007 ПО Смета № 10_1750709-0128Д смета №6 ИИР_Смета ПИР 56Р Утутского м-р (2)_Смета скважина № 3106Р Среднебалыкского месторождения (10)" xfId="4948"/>
    <cellStyle name="_1171-20.2007 ПО Смета № 10_1750709-0128Д смета №6 ИИР_Смета ПИР 56Р Утутского м-р (2)_Сметы №1 1-2 2  (version 3) (version 1)" xfId="4949"/>
    <cellStyle name="_1171-20.2007 ПО Смета № 10_1750709-0128Д смета №6 ИИР_Смета ПИР 56Р Утутского м-р (2)_Сметы ЦППН-2.Оптимизация схемы подготовки нефти (корректировка)" xfId="4950"/>
    <cellStyle name="_1171-20.2007 ПО Смета № 10_1750709-0128Д смета №6 ИИР_Смета ПИР 56Р Утутского м-р (2)_Сметы ЦППН-2.Оптимизация схемы подготовки нефти (корректировка) 2" xfId="4951"/>
    <cellStyle name="_1171-20.2007 ПО Смета № 10_1750709-0128Д смета №6 ИИР_Смета ПИР 56Р Утутского м-р (2)_Сметы ЦППН-2.Оптимизация схемы подготовки нефти (корректировка) 3" xfId="4952"/>
    <cellStyle name="_1171-20.2007 ПО Смета № 10_1750709-0128Д смета №6 ИИР_Смета ПИР 56Р Утутского м-р (2)_Сметы ЦППН-2.Оптимизация схемы подготовки нефти (корректировка)_403Р Приразломное" xfId="4953"/>
    <cellStyle name="_1171-20.2007 ПО Смета № 10_1750709-0128Д смета №6 ИИР_Смета ПИР 56Р Утутского м-р (2)_Сметы ЦППН-2.Оптимизация схемы подготовки нефти (корректировка)_Копия Сметы Кусты Приразломного (Последняя смета 16.06.2011)" xfId="4954"/>
    <cellStyle name="_1171-20.2007 ПО Смета № 10_1750709-0128Д смета №6 ИИР_Смета ПИР 56Р Утутского м-р (2)_Сметы ЦППН-2.Оптимизация схемы подготовки нефти (корректировка)_Сметы №1 1-2 2  (version 3) (version 1)" xfId="4955"/>
    <cellStyle name="_1171-20.2007 ПО Смета № 10_1750709-0128Д смета №6 ИИР_Смета ПИР 56Р Утутского м-р_Смета 124П,184П, 311Р,403Р Приразломное коррект 2011-02-16" xfId="4956"/>
    <cellStyle name="_1171-20.2007 ПО Смета № 10_1750709-0128Д смета №6 ИИР_Смета ПИР 56Р Утутского м-р_Смета 124П184П 311Р403Р Приразломное коррект 2011-02-16 (2)" xfId="4957"/>
    <cellStyle name="_1171-20.2007 ПО Смета № 10_1750709-0128Д смета №6 ИИР_Смета ПИР 56Р Утутского м-р_Смета 124П184П 311Р403Р Приразломное коррект 2011-03-03 (2)" xfId="4958"/>
    <cellStyle name="_1171-20.2007 ПО Смета № 10_1750709-0128Д смета №6 ИИР_Смета скважина № 3106Р Среднебалыкского месторождения (10)" xfId="4959"/>
    <cellStyle name="_1171-20.2007 ПО Смета № 10_1750709-0128Д смета №6 ИИР_Сметы №1 1-2 2  (version 3) (version 1)" xfId="4960"/>
    <cellStyle name="_1171-20.2007 ПО Смета № 10_1750709-0128Д смета №6 ИИР_Сметы ЦППН-2.Оптимизация схемы подготовки нефти (корректировка)" xfId="4961"/>
    <cellStyle name="_1171-20.2007 ПО Смета № 10_1750709-0128Д смета №6 ИИР_Сметы ЦППН-2.Оптимизация схемы подготовки нефти (корректировка) 2" xfId="4962"/>
    <cellStyle name="_1171-20.2007 ПО Смета № 10_1750709-0128Д смета №6 ИИР_Сметы ЦППН-2.Оптимизация схемы подготовки нефти (корректировка) 3" xfId="4963"/>
    <cellStyle name="_1171-20.2007 ПО Смета № 10_1750709-0128Д смета №6 ИИР_Сметы ЦППН-2.Оптимизация схемы подготовки нефти (корректировка)_403Р Приразломное" xfId="4964"/>
    <cellStyle name="_1171-20.2007 ПО Смета № 10_1750709-0128Д смета №6 ИИР_Сметы ЦППН-2.Оптимизация схемы подготовки нефти (корректировка)_Копия Сметы Кусты Приразломного (Последняя смета 16.06.2011)" xfId="4965"/>
    <cellStyle name="_1171-20.2007 ПО Смета № 10_1750709-0128Д смета №6 ИИР_Сметы ЦППН-2.Оптимизация схемы подготовки нефти (корректировка)_Сметы №1 1-2 2  (version 3) (version 1)" xfId="4966"/>
    <cellStyle name="_1171-20.2007 ПО Смета № 10_1750709-0258Д Сист утил стоков_Объемы экол" xfId="4967"/>
    <cellStyle name="_1171-20.2007 ПО Смета № 10_1750709-0258Д Сист утил стоков_Объемы экол 2" xfId="4968"/>
    <cellStyle name="_1171-20.2007 ПО Смета № 10_1750709-0258Д Сист утил стоков_Объемы экол_124П,184П, 311Р,403Р Приразломное" xfId="4969"/>
    <cellStyle name="_1171-20.2007 ПО Смета № 10_1750709-0258Д Сист утил стоков_Объемы экол_17506100408Д003 1ПС и смета к  д-с №3  ( 01.11.2011) " xfId="4970"/>
    <cellStyle name="_1171-20.2007 ПО Смета № 10_1750709-0258Д Сист утил стоков_Объемы экол_1750611-0007Д смета к доп. согл. №1 " xfId="4971"/>
    <cellStyle name="_1171-20.2007 ПО Смета № 10_1750709-0258Д Сист утил стоков_Объемы экол_1750611-0046Д смета №1 ИИР" xfId="4972"/>
    <cellStyle name="_1171-20.2007 ПО Смета № 10_1750709-0258Д Сист утил стоков_Объемы экол_1750611-0046Д смета №1 ИИР 2" xfId="4973"/>
    <cellStyle name="_1171-20.2007 ПО Смета № 10_1750709-0258Д Сист утил стоков_Объемы экол_1750611-0046Д смета №1 ИИР_2. 2337 график" xfId="4974"/>
    <cellStyle name="_1171-20.2007 ПО Смета № 10_1750709-0258Д Сист утил стоков_Объемы экол_1750611-0046Д смета №1 ИИР_2601 то, что планируем закрывать в январе дополнительно" xfId="4975"/>
    <cellStyle name="_1171-20.2007 ПО Смета № 10_1750709-0258Д Сист утил стоков_Объемы экол_1750611-0046Д смета №1 ИИР_л.2.3._2496_площ._для_оборудования_от_26.01.2012" xfId="4976"/>
    <cellStyle name="_1171-20.2007 ПО Смета № 10_1750709-0258Д Сист утил стоков_Объемы экол_1750611-0046Д смета №1 ИИР_Прил.2.3. 2496 площ. для оборудования от 14.12.2011" xfId="4977"/>
    <cellStyle name="_1171-20.2007 ПО Смета № 10_1750709-0258Д Сист утил стоков_Объемы экол_1750611-0046Д смета №1 ИИР_руба_+_Кусты_АСУ_ТП_АСУ_Э_ПС_ОС_ЗЗ_(4)" xfId="4978"/>
    <cellStyle name="_1171-20.2007 ПО Смета № 10_1750709-0258Д Сист утил стоков_Объемы экол_1750611-0088Д   Сводная 1ПС и  сметы корректир  06 04 2011" xfId="4979"/>
    <cellStyle name="_1171-20.2007 ПО Смета № 10_1750709-0258Д Сист утил стоков_Объемы экол_1750611-0088Д   Сводная 1ПС и  сметы корректир  06 04 2011 2" xfId="4980"/>
    <cellStyle name="_1171-20.2007 ПО Смета № 10_1750709-0258Д Сист утил стоков_Объемы экол_1750611-0088Д   Сводная 1ПС и  сметы корректир  06 04 2011_2. 2337 график" xfId="4981"/>
    <cellStyle name="_1171-20.2007 ПО Смета № 10_1750709-0258Д Сист утил стоков_Объемы экол_1750611-0088Д   Сводная 1ПС и  сметы корректир  06 04 2011_2601 то, что планируем закрывать в январе дополнительно" xfId="4982"/>
    <cellStyle name="_1171-20.2007 ПО Смета № 10_1750709-0258Д Сист утил стоков_Объемы экол_1750611-0088Д   Сводная 1ПС и  сметы корректир  06 04 2011_л.2.3._2496_площ._для_оборудования_от_26.01.2012" xfId="4983"/>
    <cellStyle name="_1171-20.2007 ПО Смета № 10_1750709-0258Д Сист утил стоков_Объемы экол_1750611-0088Д   Сводная 1ПС и  сметы корректир  06 04 2011_Прил.2.3. 2496 площ. для оборудования от 14.12.2011" xfId="4984"/>
    <cellStyle name="_1171-20.2007 ПО Смета № 10_1750709-0258Д Сист утил стоков_Объемы экол_1750611-0088Д   Сводная 1ПС и  сметы корректир  06 04 2011_руба_+_Кусты_АСУ_ТП_АСУ_Э_ПС_ОС_ЗЗ_(4)" xfId="4985"/>
    <cellStyle name="_1171-20.2007 ПО Смета № 10_1750709-0258Д Сист утил стоков_Объемы экол_1750611-0186Д 1ПС  к доп. согл. № 1  " xfId="4986"/>
    <cellStyle name="_1171-20.2007 ПО Смета № 10_1750709-0258Д Сист утил стоков_Объемы экол_1750611-0186Д 1ПС  к доп. соглашению № 1  " xfId="4987"/>
    <cellStyle name="_1171-20.2007 ПО Смета № 10_1750709-0258Д Сист утил стоков_Объемы экол_2024Р Правдинского" xfId="4988"/>
    <cellStyle name="_1171-20.2007 ПО Смета № 10_1750709-0258Д Сист утил стоков_Объемы экол_2572 Факел на ЮТМ АСУ ТП ПС ОС СОТ СС ЗЗ шкафы АСУ ТП" xfId="4989"/>
    <cellStyle name="_1171-20.2007 ПО Смета № 10_1750709-0258Д Сист утил стоков_Объемы экол_2601 то, что планируем закрывать в январе дополнительно" xfId="4990"/>
    <cellStyle name="_1171-20.2007 ПО Смета № 10_1750709-0258Д Сист утил стоков_Объемы экол_27р Салымского" xfId="4991"/>
    <cellStyle name="_1171-20.2007 ПО Смета № 10_1750709-0258Д Сист утил стоков_Объемы экол_3 ИЭИ (2)" xfId="4992"/>
    <cellStyle name="_1171-20.2007 ПО Смета № 10_1750709-0258Д Сист утил стоков_Объемы экол_522_1" xfId="4993"/>
    <cellStyle name="_1171-20.2007 ПО Смета № 10_1750709-0258Д Сист утил стоков_Объемы экол_522_1_1" xfId="4994"/>
    <cellStyle name="_1171-20.2007 ПО Смета № 10_1750709-0258Д Сист утил стоков_Объемы экол_522_1_Смета 124П,184П, 311Р,403Р Приразломное коррект 2011-02-16" xfId="4995"/>
    <cellStyle name="_1171-20.2007 ПО Смета № 10_1750709-0258Д Сист утил стоков_Объемы экол_522_1_Смета 124П184П 311Р403Р Приразломное коррект 2011-02-16 (2)" xfId="4996"/>
    <cellStyle name="_1171-20.2007 ПО Смета № 10_1750709-0258Д Сист утил стоков_Объемы экол_522_1_Смета 124П184П 311Р403Р Приразломное коррект 2011-03-03 (2)" xfId="4997"/>
    <cellStyle name="_1171-20.2007 ПО Смета № 10_1750709-0258Д Сист утил стоков_Объемы экол_524_1" xfId="4998"/>
    <cellStyle name="_1171-20.2007 ПО Смета № 10_1750709-0258Д Сист утил стоков_Объемы экол_Инжиниринг Чайво на осн. инжиниринга ПО2" xfId="4999"/>
    <cellStyle name="_1171-20.2007 ПО Смета № 10_1750709-0258Д Сист утил стоков_Объемы экол_Копия смета на 115" xfId="5000"/>
    <cellStyle name="_1171-20.2007 ПО Смета № 10_1750709-0258Д Сист утил стоков_Объемы экол_Копия Смета на инжиниринговые услуги (образец) (2)" xfId="5001"/>
    <cellStyle name="_1171-20.2007 ПО Смета № 10_1750709-0258Д Сист утил стоков_Объемы экол_Копия Сметы Кусты Приразломного (Последняя смета 16.06.2011)" xfId="5002"/>
    <cellStyle name="_1171-20.2007 ПО Смета № 10_1750709-0258Д Сист утил стоков_Объемы экол_Корректировка ППА ЦПС (средний верхний уровень сети)" xfId="5003"/>
    <cellStyle name="_1171-20.2007 ПО Смета № 10_1750709-0258Д Сист утил стоков_Объемы экол_КП_Смета (Бросовые работы) (version 2)" xfId="5004"/>
    <cellStyle name="_1171-20.2007 ПО Смета № 10_1750709-0258Д Сист утил стоков_Объемы экол_Прил 2 2_4  1982 17 3 УПТГ 1982 17 3 07 02 2012_ " xfId="5005"/>
    <cellStyle name="_1171-20.2007 ПО Смета № 10_1750709-0258Д Сист утил стоков_Объемы экол_Смета 124П,184П, 311Р,403Р Приразломное коррект 2011-02-16" xfId="5006"/>
    <cellStyle name="_1171-20.2007 ПО Смета № 10_1750709-0258Д Сист утил стоков_Объемы экол_Смета 124П184П 311Р403Р Приразломное коррект 2011-02-16 (2)" xfId="5007"/>
    <cellStyle name="_1171-20.2007 ПО Смета № 10_1750709-0258Д Сист утил стоков_Объемы экол_Смета 124П184П 311Р403Р Приразломное коррект 2011-03-03 (2)" xfId="5008"/>
    <cellStyle name="_1171-20.2007 ПО Смета № 10_1750709-0258Д Сист утил стоков_Объемы экол_Смета 2024Р ПравдинскогоПроверка" xfId="5009"/>
    <cellStyle name="_1171-20.2007 ПО Смета № 10_1750709-0258Д Сист утил стоков_Объемы экол_Смета 2024Р ПравдинскогоПроверка_Смета 124П,184П, 311Р,403Р Приразломное коррект 2011-02-16" xfId="5010"/>
    <cellStyle name="_1171-20.2007 ПО Смета № 10_1750709-0258Д Сист утил стоков_Объемы экол_Смета 2024Р ПравдинскогоПроверка_Смета 124П184П 311Р403Р Приразломное коррект 2011-02-16 (2)" xfId="5011"/>
    <cellStyle name="_1171-20.2007 ПО Смета № 10_1750709-0258Д Сист утил стоков_Объемы экол_Смета 2024Р ПравдинскогоПроверка_Смета 124П184П 311Р403Р Приразломное коррект 2011-03-03 (2)" xfId="5012"/>
    <cellStyle name="_1171-20.2007 ПО Смета № 10_1750709-0258Д Сист утил стоков_Объемы экол_Смета 2024Р ПравдинскогоПроверка2211.10" xfId="5013"/>
    <cellStyle name="_1171-20.2007 ПО Смета № 10_1750709-0258Д Сист утил стоков_Объемы экол_Смета 2024Р ПравдинскогоПроверка2211.10_Р № 3106Р Среднебалыкского месторождения(Замечания к ИИ) (2)" xfId="5014"/>
    <cellStyle name="_1171-20.2007 ПО Смета № 10_1750709-0258Д Сист утил стоков_Объемы экол_Смета 2024Р ПравдинскогоПроверка2211.10_Р № 3106Р Среднебалыкского месторождения(Замечания к ИИ) (2)_Смета скважина № 3106Р Среднебалыкского месторождения (10)" xfId="5015"/>
    <cellStyle name="_1171-20.2007 ПО Смета № 10_1750709-0258Д Сист утил стоков_Объемы экол_Смета 2024Р ПравдинскогоПроверка2211.10_Смета скважина № 3106Р Среднебалыкского месторождения (10)" xfId="5016"/>
    <cellStyle name="_1171-20.2007 ПО Смета № 10_1750709-0258Д Сист утил стоков_Объемы экол_Смета АСУТП 1750611-0162Д " xfId="5017"/>
    <cellStyle name="_1171-20.2007 ПО Смета № 10_1750709-0258Д Сист утил стоков_Объемы экол_Смета АСУТП 1750611-0162Д _Инжиниринг Чайво на осн. инжиниринга ПО2" xfId="5018"/>
    <cellStyle name="_1171-20.2007 ПО Смета № 10_1750709-0258Д Сист утил стоков_Объемы экол_Смета АСУТП 1750611-0162Д _Копия Смета на инжиниринговые услуги (образец) (2)" xfId="5019"/>
    <cellStyle name="_1171-20.2007 ПО Смета № 10_1750709-0258Д Сист утил стоков_Объемы экол_Смета -образец  на инжиниринговые услуги (09.11.11)" xfId="5020"/>
    <cellStyle name="_1171-20.2007 ПО Смета № 10_1750709-0258Д Сист утил стоков_Объемы экол_Смета ПИР 56Р Утутского м-р" xfId="5021"/>
    <cellStyle name="_1171-20.2007 ПО Смета № 10_1750709-0258Д Сист утил стоков_Объемы экол_Смета ПИР 56Р Утутского м-р (2)" xfId="5022"/>
    <cellStyle name="_1171-20.2007 ПО Смета № 10_1750709-0258Д Сист утил стоков_Объемы экол_Смета ПИР 56Р Утутского м-р (2) 2" xfId="5023"/>
    <cellStyle name="_1171-20.2007 ПО Смета № 10_1750709-0258Д Сист утил стоков_Объемы экол_Смета ПИР 56Р Утутского м-р (2)_124П,184П, 311Р,403Р Приразломное" xfId="5024"/>
    <cellStyle name="_1171-20.2007 ПО Смета № 10_1750709-0258Д Сист утил стоков_Объемы экол_Смета ПИР 56Р Утутского м-р (2)_Копия Сметы Кусты Приразломного (Последняя смета 16.06.2011)" xfId="5025"/>
    <cellStyle name="_1171-20.2007 ПО Смета № 10_1750709-0258Д Сист утил стоков_Объемы экол_Смета ПИР 56Р Утутского м-р (2)_КП_Смета (Бросовые работы) (version 2)" xfId="5026"/>
    <cellStyle name="_1171-20.2007 ПО Смета № 10_1750709-0258Д Сист утил стоков_Объемы экол_Смета ПИР 56Р Утутского м-р (2)_Смета 124П,184П, 311Р,403Р Приразломное коррект 2011-02-16" xfId="5027"/>
    <cellStyle name="_1171-20.2007 ПО Смета № 10_1750709-0258Д Сист утил стоков_Объемы экол_Смета ПИР 56Р Утутского м-р (2)_Смета 124П184П 311Р403Р Приразломное коррект 2011-02-16 (2)" xfId="5028"/>
    <cellStyle name="_1171-20.2007 ПО Смета № 10_1750709-0258Д Сист утил стоков_Объемы экол_Смета ПИР 56Р Утутского м-р (2)_Смета 124П184П 311Р403Р Приразломное коррект 2011-03-03 (2)" xfId="5029"/>
    <cellStyle name="_1171-20.2007 ПО Смета № 10_1750709-0258Д Сист утил стоков_Объемы экол_Смета ПИР 56Р Утутского м-р (2)_Смета скважина № 3106Р Среднебалыкского месторождения (10)" xfId="5030"/>
    <cellStyle name="_1171-20.2007 ПО Смета № 10_1750709-0258Д Сист утил стоков_Объемы экол_Смета ПИР 56Р Утутского м-р (2)_Сметы №1 1-2 2  (version 3) (version 1)" xfId="5031"/>
    <cellStyle name="_1171-20.2007 ПО Смета № 10_1750709-0258Д Сист утил стоков_Объемы экол_Смета ПИР 56Р Утутского м-р (2)_Сметы ЦППН-2.Оптимизация схемы подготовки нефти (корректировка)" xfId="5032"/>
    <cellStyle name="_1171-20.2007 ПО Смета № 10_1750709-0258Д Сист утил стоков_Объемы экол_Смета ПИР 56Р Утутского м-р (2)_Сметы ЦППН-2.Оптимизация схемы подготовки нефти (корректировка) 2" xfId="5033"/>
    <cellStyle name="_1171-20.2007 ПО Смета № 10_1750709-0258Д Сист утил стоков_Объемы экол_Смета ПИР 56Р Утутского м-р (2)_Сметы ЦППН-2.Оптимизация схемы подготовки нефти (корректировка) 3" xfId="5034"/>
    <cellStyle name="_1171-20.2007 ПО Смета № 10_1750709-0258Д Сист утил стоков_Объемы экол_Смета ПИР 56Р Утутского м-р (2)_Сметы ЦППН-2.Оптимизация схемы подготовки нефти (корректировка)_403Р Приразломное" xfId="5035"/>
    <cellStyle name="_1171-20.2007 ПО Смета № 10_1750709-0258Д Сист утил стоков_Объемы экол_Смета ПИР 56Р Утутского м-р (2)_Сметы ЦППН-2.Оптимизация схемы подготовки нефти (корректировка)_Копия Сметы Кусты Приразломного (Последняя смета 16.06.2011)" xfId="5036"/>
    <cellStyle name="_1171-20.2007 ПО Смета № 10_1750709-0258Д Сист утил стоков_Объемы экол_Смета ПИР 56Р Утутского м-р (2)_Сметы ЦППН-2.Оптимизация схемы подготовки нефти (корректировка)_Сметы №1 1-2 2  (version 3) (version 1)" xfId="5037"/>
    <cellStyle name="_1171-20.2007 ПО Смета № 10_1750709-0258Д Сист утил стоков_Объемы экол_Смета ПИР 56Р Утутского м-р_Смета 124П,184П, 311Р,403Р Приразломное коррект 2011-02-16" xfId="5038"/>
    <cellStyle name="_1171-20.2007 ПО Смета № 10_1750709-0258Д Сист утил стоков_Объемы экол_Смета ПИР 56Р Утутского м-р_Смета 124П184П 311Р403Р Приразломное коррект 2011-02-16 (2)" xfId="5039"/>
    <cellStyle name="_1171-20.2007 ПО Смета № 10_1750709-0258Д Сист утил стоков_Объемы экол_Смета ПИР 56Р Утутского м-р_Смета 124П184П 311Р403Р Приразломное коррект 2011-03-03 (2)" xfId="5040"/>
    <cellStyle name="_1171-20.2007 ПО Смета № 10_1750709-0258Д Сист утил стоков_Объемы экол_Смета скважина № 3106Р Среднебалыкского месторождения (10)" xfId="5041"/>
    <cellStyle name="_1171-20.2007 ПО Смета № 10_1750709-0258Д Сист утил стоков_Объемы экол_Сметы №1 1-2 2  (version 3) (version 1)" xfId="5042"/>
    <cellStyle name="_1171-20.2007 ПО Смета № 10_1750709-0258Д Сист утил стоков_Объемы экол_Сметы ЦППН-2.Оптимизация схемы подготовки нефти (корректировка)" xfId="5043"/>
    <cellStyle name="_1171-20.2007 ПО Смета № 10_1750709-0258Д Сист утил стоков_Объемы экол_Сметы ЦППН-2.Оптимизация схемы подготовки нефти (корректировка) 2" xfId="5044"/>
    <cellStyle name="_1171-20.2007 ПО Смета № 10_1750709-0258Д Сист утил стоков_Объемы экол_Сметы ЦППН-2.Оптимизация схемы подготовки нефти (корректировка) 3" xfId="5045"/>
    <cellStyle name="_1171-20.2007 ПО Смета № 10_1750709-0258Д Сист утил стоков_Объемы экол_Сметы ЦППН-2.Оптимизация схемы подготовки нефти (корректировка)_403Р Приразломное" xfId="5046"/>
    <cellStyle name="_1171-20.2007 ПО Смета № 10_1750709-0258Д Сист утил стоков_Объемы экол_Сметы ЦППН-2.Оптимизация схемы подготовки нефти (корректировка)_Копия Сметы Кусты Приразломного (Последняя смета 16.06.2011)" xfId="5047"/>
    <cellStyle name="_1171-20.2007 ПО Смета № 10_1750709-0258Д Сист утил стоков_Объемы экол_Сметы ЦППН-2.Оптимизация схемы подготовки нефти (корректировка)_Сметы №1 1-2 2  (version 3) (version 1)" xfId="5048"/>
    <cellStyle name="_1171-20.2007 ПО Смета № 10_18 срок службы" xfId="5049"/>
    <cellStyle name="_1171-20.2007 ПО Смета № 10_2" xfId="5050"/>
    <cellStyle name="_1171-20.2007 ПО Смета № 10_2 2" xfId="5051"/>
    <cellStyle name="_1171-20.2007 ПО Смета № 10_2_1" xfId="5052"/>
    <cellStyle name="_1171-20.2007 ПО Смета № 10_2_2" xfId="5053"/>
    <cellStyle name="_1171-20.2007 ПО Смета № 10_2_3" xfId="5054"/>
    <cellStyle name="_1171-20.2007 ПО Смета № 10_2_4" xfId="5055"/>
    <cellStyle name="_1171-20.2007 ПО Смета № 10_2_6" xfId="5056"/>
    <cellStyle name="_1171-20.2007 ПО Смета № 10_2_Сводная" xfId="5057"/>
    <cellStyle name="_1171-20.2007 ПО Смета № 10_2011.07.12_Красногорское_ген" xfId="5058"/>
    <cellStyle name="_1171-20.2007 ПО Смета № 10_2601 то, что планируем закрывать в январе дополнительно" xfId="5059"/>
    <cellStyle name="_1171-20.2007 ПО Смета № 10_3.1" xfId="5060"/>
    <cellStyle name="_1171-20.2007 ПО Смета № 10_3.1 2" xfId="5061"/>
    <cellStyle name="_1171-20.2007 ПО Смета № 10_3.1_0616Д Сметы (на согласование)" xfId="5062"/>
    <cellStyle name="_1171-20.2007 ПО Смета № 10_3.15" xfId="5063"/>
    <cellStyle name="_1171-20.2007 ПО Смета № 10_3.15 2" xfId="5064"/>
    <cellStyle name="_1171-20.2007 ПО Смета № 10_3.15_Сметы, КП" xfId="5065"/>
    <cellStyle name="_1171-20.2007 ПО Смета № 10_3.2" xfId="5066"/>
    <cellStyle name="_1171-20.2007 ПО Смета № 10_3.2 2" xfId="5067"/>
    <cellStyle name="_1171-20.2007 ПО Смета № 10_3.2_0616Д Сметы (на согласование)" xfId="5068"/>
    <cellStyle name="_1171-20.2007 ПО Смета № 10_3.3" xfId="5069"/>
    <cellStyle name="_1171-20.2007 ПО Смета № 10_3.3 2" xfId="5070"/>
    <cellStyle name="_1171-20.2007 ПО Смета № 10_3.3_0616Д Сметы (на согласование)" xfId="5071"/>
    <cellStyle name="_1171-20.2007 ПО Смета № 10_3.5" xfId="5072"/>
    <cellStyle name="_1171-20.2007 ПО Смета № 10_3.5 2" xfId="5073"/>
    <cellStyle name="_1171-20.2007 ПО Смета № 10_3.5_0616Д Сметы (на согласование)" xfId="5074"/>
    <cellStyle name="_1171-20.2007 ПО Смета № 10_3.7-4.8П" xfId="5075"/>
    <cellStyle name="_1171-20.2007 ПО Смета № 10_3.7-4.8П 2" xfId="5076"/>
    <cellStyle name="_1171-20.2007 ПО Смета № 10_3.7-4.8П_0616Д Сметы (на согласование)" xfId="5077"/>
    <cellStyle name="_1171-20.2007 ПО Смета № 10_403Р Приразломное" xfId="5078"/>
    <cellStyle name="_1171-20.2007 ПО Смета № 10_4Сметы_1750610-0072Д003 все 05 04 10" xfId="5079"/>
    <cellStyle name="_1171-20.2007 ПО Смета № 10_4Сметы_1750610-0072Д003 все 05 04 10 2" xfId="5080"/>
    <cellStyle name="_1171-20.2007 ПО Смета № 10_4Сметы_1750610-0072Д003 все 05 04 10_17506100408Д003 1ПС и смета к  д-с №3  ( 01.11.2011) " xfId="5081"/>
    <cellStyle name="_1171-20.2007 ПО Смета № 10_4Сметы_1750610-0072Д003 все 05 04 10_1750611-0007Д смета к доп. согл. №1 " xfId="5082"/>
    <cellStyle name="_1171-20.2007 ПО Смета № 10_4Сметы_1750610-0072Д003 все 05 04 10_1750611-0046Д смета №1 ИИР" xfId="5083"/>
    <cellStyle name="_1171-20.2007 ПО Смета № 10_4Сметы_1750610-0072Д003 все 05 04 10_1750611-0046Д смета №1 ИИР 2" xfId="5084"/>
    <cellStyle name="_1171-20.2007 ПО Смета № 10_4Сметы_1750610-0072Д003 все 05 04 10_1750611-0046Д смета №1 ИИР_2. 2337 график" xfId="5085"/>
    <cellStyle name="_1171-20.2007 ПО Смета № 10_4Сметы_1750610-0072Д003 все 05 04 10_1750611-0046Д смета №1 ИИР_2601 то, что планируем закрывать в январе дополнительно" xfId="5086"/>
    <cellStyle name="_1171-20.2007 ПО Смета № 10_4Сметы_1750610-0072Д003 все 05 04 10_1750611-0046Д смета №1 ИИР_л.2.3._2496_площ._для_оборудования_от_26.01.2012" xfId="5087"/>
    <cellStyle name="_1171-20.2007 ПО Смета № 10_4Сметы_1750610-0072Д003 все 05 04 10_1750611-0046Д смета №1 ИИР_Прил.2.3. 2496 площ. для оборудования от 14.12.2011" xfId="5088"/>
    <cellStyle name="_1171-20.2007 ПО Смета № 10_4Сметы_1750610-0072Д003 все 05 04 10_1750611-0046Д смета №1 ИИР_руба_+_Кусты_АСУ_ТП_АСУ_Э_ПС_ОС_ЗЗ_(4)" xfId="5089"/>
    <cellStyle name="_1171-20.2007 ПО Смета № 10_4Сметы_1750610-0072Д003 все 05 04 10_1750611-0186Д 1ПС  к доп. согл. № 1  " xfId="5090"/>
    <cellStyle name="_1171-20.2007 ПО Смета № 10_4Сметы_1750610-0072Д003 все 05 04 10_1750611-0186Д 1ПС  к доп. соглашению № 1  " xfId="5091"/>
    <cellStyle name="_1171-20.2007 ПО Смета № 10_4Сметы_1750610-0072Д003 все 05 04 10_2. 2337 график" xfId="5092"/>
    <cellStyle name="_1171-20.2007 ПО Смета № 10_4Сметы_1750610-0072Д003 все 05 04 10_2601 то, что планируем закрывать в январе дополнительно" xfId="5093"/>
    <cellStyle name="_1171-20.2007 ПО Смета № 10_4Сметы_1750610-0072Д003 все 05 04 10_Инжиниринг Чайво на осн. инжиниринга ПО2" xfId="5094"/>
    <cellStyle name="_1171-20.2007 ПО Смета № 10_4Сметы_1750610-0072Д003 все 05 04 10_Копия Смета на инжиниринговые услуги (образец) (2)" xfId="5095"/>
    <cellStyle name="_1171-20.2007 ПО Смета № 10_4Сметы_1750610-0072Д003 все 05 04 10_Корректировка ППА ЦПС (средний верхний уровень сети)" xfId="5096"/>
    <cellStyle name="_1171-20.2007 ПО Смета № 10_4Сметы_1750610-0072Д003 все 05 04 10_л.2.3._2496_площ._для_оборудования_от_26.01.2012" xfId="5097"/>
    <cellStyle name="_1171-20.2007 ПО Смета № 10_4Сметы_1750610-0072Д003 все 05 04 10_Прил.2.3. 2496 площ. для оборудования от 14.12.2011" xfId="5098"/>
    <cellStyle name="_1171-20.2007 ПО Смета № 10_4Сметы_1750610-0072Д003 все 05 04 10_руба_+_Кусты_АСУ_ТП_АСУ_Э_ПС_ОС_ЗЗ_(4)" xfId="5099"/>
    <cellStyle name="_1171-20.2007 ПО Смета № 10_4Сметы_1750610-0072Д003 все 05 04 10_Смета АСУТП 1750611-0162Д " xfId="5100"/>
    <cellStyle name="_1171-20.2007 ПО Смета № 10_4Сметы_1750610-0072Д003 все 05 04 10_Смета АСУТП 1750611-0162Д _Инжиниринг Чайво на осн. инжиниринга ПО2" xfId="5101"/>
    <cellStyle name="_1171-20.2007 ПО Смета № 10_4Сметы_1750610-0072Д003 все 05 04 10_Смета АСУТП 1750611-0162Д _Копия Смета на инжиниринговые услуги (образец) (2)" xfId="5102"/>
    <cellStyle name="_1171-20.2007 ПО Смета № 10_4Сметы_1750610-0072Д003 все 05 04 10_Смета -образец  на инжиниринговые услуги (09.11.11)" xfId="5103"/>
    <cellStyle name="_1171-20.2007 ПО Смета № 10_5 5 5 АСУ ТП" xfId="5104"/>
    <cellStyle name="_1171-20.2007 ПО Смета № 10_5.3" xfId="5105"/>
    <cellStyle name="_1171-20.2007 ПО Смета № 10_5.3 2" xfId="5106"/>
    <cellStyle name="_1171-20.2007 ПО Смета № 10_5.3_Сметы, КП" xfId="5107"/>
    <cellStyle name="_1171-20.2007 ПО Смета № 10_5.4" xfId="5108"/>
    <cellStyle name="_1171-20.2007 ПО Смета № 10_5.4 2" xfId="5109"/>
    <cellStyle name="_1171-20.2007 ПО Смета № 10_5.4_Сметы, КП" xfId="5110"/>
    <cellStyle name="_1171-20.2007 ПО Смета № 10_6700 1ПС и сметы от 25.01.10 г." xfId="5111"/>
    <cellStyle name="_1171-20.2007 ПО Смета № 10_6700 1ПС и сметы от 25.01.10 г. 2" xfId="5112"/>
    <cellStyle name="_1171-20.2007 ПО Смета № 10_6700 1ПС и сметы от 25.01.10 г._2601 то, что планируем закрывать в январе дополнительно" xfId="5113"/>
    <cellStyle name="_1171-20.2007 ПО Смета № 10_6700 1ПС и сметы от 25.01.10 г._Копия смета на 115" xfId="5114"/>
    <cellStyle name="_1171-20.2007 ПО Смета № 10_6700 1ПС и сметы от 25.01.10 г._Прил 2 2_4  1982 17 3 УПТГ 1982 17 3 07 02 2012_ " xfId="5115"/>
    <cellStyle name="_1171-20.2007 ПО Смета № 10_6700 1ПС и сметы от 25.01.10 г._руба_+_Кусты_АСУ_ТП_АСУ_Э_ПС_ОС_ЗЗ_(4)" xfId="5116"/>
    <cellStyle name="_1171-20.2007 ПО Смета № 10_7990 Сметы НИО кор_22.09.10" xfId="5117"/>
    <cellStyle name="_1171-20.2007 ПО Смета № 10_CWOD от 27 04" xfId="5118"/>
    <cellStyle name="_1171-20.2007 ПО Смета № 10_CWOD от 27 04 2" xfId="5119"/>
    <cellStyle name="_1171-20.2007 ПО Смета № 10_KR, svod, smety - otkor_(1)" xfId="5120"/>
    <cellStyle name="_1171-20.2007 ПО Смета № 10_sm-технология водоводы" xfId="5121"/>
    <cellStyle name="_1171-20.2007 ПО Смета № 10_Автозимники подъездная автодорога к скважине №1016р. Приобского месторождения" xfId="5122"/>
    <cellStyle name="_1171-20.2007 ПО Смета № 10_Акт выбора  ГСП.СЭЗ Красногорскоем 2 этап" xfId="5123"/>
    <cellStyle name="_1171-20.2007 ПО Смета № 10_Анастас.-Троицкое 0322Д   1 ПС  16.12.2009" xfId="5124"/>
    <cellStyle name="_1171-20.2007 ПО Смета № 10_Анастас.-Троицкое 0322Д   1 ПС  16.12.2009 2" xfId="5125"/>
    <cellStyle name="_1171-20.2007 ПО Смета № 10_Анастас.-Троицкое 0322Д   1 ПС  16.12.2009_124П,184П, 311Р,403Р Приразломное" xfId="5126"/>
    <cellStyle name="_1171-20.2007 ПО Смета № 10_Анастас.-Троицкое 0322Д   1 ПС  16.12.2009_17506100408Д003 1ПС и смета к  д-с №3  ( 01.11.2011) " xfId="5127"/>
    <cellStyle name="_1171-20.2007 ПО Смета № 10_Анастас.-Троицкое 0322Д   1 ПС  16.12.2009_1750611-0007Д смета к доп. согл. №1 " xfId="5128"/>
    <cellStyle name="_1171-20.2007 ПО Смета № 10_Анастас.-Троицкое 0322Д   1 ПС  16.12.2009_1750611-0046Д смета №1 ИИР" xfId="5129"/>
    <cellStyle name="_1171-20.2007 ПО Смета № 10_Анастас.-Троицкое 0322Д   1 ПС  16.12.2009_1750611-0046Д смета №1 ИИР 2" xfId="5130"/>
    <cellStyle name="_1171-20.2007 ПО Смета № 10_Анастас.-Троицкое 0322Д   1 ПС  16.12.2009_1750611-0046Д смета №1 ИИР_2. 2337 график" xfId="5131"/>
    <cellStyle name="_1171-20.2007 ПО Смета № 10_Анастас.-Троицкое 0322Д   1 ПС  16.12.2009_1750611-0046Д смета №1 ИИР_2601 то, что планируем закрывать в январе дополнительно" xfId="5132"/>
    <cellStyle name="_1171-20.2007 ПО Смета № 10_Анастас.-Троицкое 0322Д   1 ПС  16.12.2009_1750611-0046Д смета №1 ИИР_л.2.3._2496_площ._для_оборудования_от_26.01.2012" xfId="5133"/>
    <cellStyle name="_1171-20.2007 ПО Смета № 10_Анастас.-Троицкое 0322Д   1 ПС  16.12.2009_1750611-0046Д смета №1 ИИР_Прил.2.3. 2496 площ. для оборудования от 14.12.2011" xfId="5134"/>
    <cellStyle name="_1171-20.2007 ПО Смета № 10_Анастас.-Троицкое 0322Д   1 ПС  16.12.2009_1750611-0046Д смета №1 ИИР_руба_+_Кусты_АСУ_ТП_АСУ_Э_ПС_ОС_ЗЗ_(4)" xfId="5135"/>
    <cellStyle name="_1171-20.2007 ПО Смета № 10_Анастас.-Троицкое 0322Д   1 ПС  16.12.2009_1750611-0088Д   Сводная 1ПС и  сметы корректир  06 04 2011" xfId="5136"/>
    <cellStyle name="_1171-20.2007 ПО Смета № 10_Анастас.-Троицкое 0322Д   1 ПС  16.12.2009_1750611-0088Д   Сводная 1ПС и  сметы корректир  06 04 2011 2" xfId="5137"/>
    <cellStyle name="_1171-20.2007 ПО Смета № 10_Анастас.-Троицкое 0322Д   1 ПС  16.12.2009_1750611-0088Д   Сводная 1ПС и  сметы корректир  06 04 2011_2. 2337 график" xfId="5138"/>
    <cellStyle name="_1171-20.2007 ПО Смета № 10_Анастас.-Троицкое 0322Д   1 ПС  16.12.2009_1750611-0088Д   Сводная 1ПС и  сметы корректир  06 04 2011_2601 то, что планируем закрывать в январе дополнительно" xfId="5139"/>
    <cellStyle name="_1171-20.2007 ПО Смета № 10_Анастас.-Троицкое 0322Д   1 ПС  16.12.2009_1750611-0088Д   Сводная 1ПС и  сметы корректир  06 04 2011_л.2.3._2496_площ._для_оборудования_от_26.01.2012" xfId="5140"/>
    <cellStyle name="_1171-20.2007 ПО Смета № 10_Анастас.-Троицкое 0322Д   1 ПС  16.12.2009_1750611-0088Д   Сводная 1ПС и  сметы корректир  06 04 2011_Прил.2.3. 2496 площ. для оборудования от 14.12.2011" xfId="5141"/>
    <cellStyle name="_1171-20.2007 ПО Смета № 10_Анастас.-Троицкое 0322Д   1 ПС  16.12.2009_1750611-0088Д   Сводная 1ПС и  сметы корректир  06 04 2011_руба_+_Кусты_АСУ_ТП_АСУ_Э_ПС_ОС_ЗЗ_(4)" xfId="5142"/>
    <cellStyle name="_1171-20.2007 ПО Смета № 10_Анастас.-Троицкое 0322Д   1 ПС  16.12.2009_1750611-0186Д 1ПС  к доп. согл. № 1  " xfId="5143"/>
    <cellStyle name="_1171-20.2007 ПО Смета № 10_Анастас.-Троицкое 0322Д   1 ПС  16.12.2009_1750611-0186Д 1ПС  к доп. соглашению № 1  " xfId="5144"/>
    <cellStyle name="_1171-20.2007 ПО Смета № 10_Анастас.-Троицкое 0322Д   1 ПС  16.12.2009_2024Р Правдинского" xfId="5145"/>
    <cellStyle name="_1171-20.2007 ПО Смета № 10_Анастас.-Троицкое 0322Д   1 ПС  16.12.2009_2572 Факел на ЮТМ АСУ ТП ПС ОС СОТ СС ЗЗ шкафы АСУ ТП" xfId="5146"/>
    <cellStyle name="_1171-20.2007 ПО Смета № 10_Анастас.-Троицкое 0322Д   1 ПС  16.12.2009_2601 то, что планируем закрывать в январе дополнительно" xfId="5147"/>
    <cellStyle name="_1171-20.2007 ПО Смета № 10_Анастас.-Троицкое 0322Д   1 ПС  16.12.2009_27р Салымского" xfId="5148"/>
    <cellStyle name="_1171-20.2007 ПО Смета № 10_Анастас.-Троицкое 0322Д   1 ПС  16.12.2009_3 ИЭИ (2)" xfId="5149"/>
    <cellStyle name="_1171-20.2007 ПО Смета № 10_Анастас.-Троицкое 0322Д   1 ПС  16.12.2009_522_1" xfId="5150"/>
    <cellStyle name="_1171-20.2007 ПО Смета № 10_Анастас.-Троицкое 0322Д   1 ПС  16.12.2009_522_1_1" xfId="5151"/>
    <cellStyle name="_1171-20.2007 ПО Смета № 10_Анастас.-Троицкое 0322Д   1 ПС  16.12.2009_522_1_Смета 124П,184П, 311Р,403Р Приразломное коррект 2011-02-16" xfId="5152"/>
    <cellStyle name="_1171-20.2007 ПО Смета № 10_Анастас.-Троицкое 0322Д   1 ПС  16.12.2009_522_1_Смета 124П184П 311Р403Р Приразломное коррект 2011-02-16 (2)" xfId="5153"/>
    <cellStyle name="_1171-20.2007 ПО Смета № 10_Анастас.-Троицкое 0322Д   1 ПС  16.12.2009_522_1_Смета 124П184П 311Р403Р Приразломное коррект 2011-03-03 (2)" xfId="5154"/>
    <cellStyle name="_1171-20.2007 ПО Смета № 10_Анастас.-Троицкое 0322Д   1 ПС  16.12.2009_524_1" xfId="5155"/>
    <cellStyle name="_1171-20.2007 ПО Смета № 10_Анастас.-Троицкое 0322Д   1 ПС  16.12.2009_Инжиниринг Чайво на осн. инжиниринга ПО2" xfId="5156"/>
    <cellStyle name="_1171-20.2007 ПО Смета № 10_Анастас.-Троицкое 0322Д   1 ПС  16.12.2009_Копия смета на 115" xfId="5157"/>
    <cellStyle name="_1171-20.2007 ПО Смета № 10_Анастас.-Троицкое 0322Д   1 ПС  16.12.2009_Копия Смета на инжиниринговые услуги (образец) (2)" xfId="5158"/>
    <cellStyle name="_1171-20.2007 ПО Смета № 10_Анастас.-Троицкое 0322Д   1 ПС  16.12.2009_Копия Сметы Кусты Приразломного (Последняя смета 16.06.2011)" xfId="5159"/>
    <cellStyle name="_1171-20.2007 ПО Смета № 10_Анастас.-Троицкое 0322Д   1 ПС  16.12.2009_Корректировка ППА ЦПС (средний верхний уровень сети)" xfId="5160"/>
    <cellStyle name="_1171-20.2007 ПО Смета № 10_Анастас.-Троицкое 0322Д   1 ПС  16.12.2009_КП_Смета (Бросовые работы) (version 2)" xfId="5161"/>
    <cellStyle name="_1171-20.2007 ПО Смета № 10_Анастас.-Троицкое 0322Д   1 ПС  16.12.2009_Прил 2 2_4  1982 17 3 УПТГ 1982 17 3 07 02 2012_ " xfId="5162"/>
    <cellStyle name="_1171-20.2007 ПО Смета № 10_Анастас.-Троицкое 0322Д   1 ПС  16.12.2009_Смета 124П,184П, 311Р,403Р Приразломное коррект 2011-02-16" xfId="5163"/>
    <cellStyle name="_1171-20.2007 ПО Смета № 10_Анастас.-Троицкое 0322Д   1 ПС  16.12.2009_Смета 124П184П 311Р403Р Приразломное коррект 2011-02-16 (2)" xfId="5164"/>
    <cellStyle name="_1171-20.2007 ПО Смета № 10_Анастас.-Троицкое 0322Д   1 ПС  16.12.2009_Смета 124П184П 311Р403Р Приразломное коррект 2011-03-03 (2)" xfId="5165"/>
    <cellStyle name="_1171-20.2007 ПО Смета № 10_Анастас.-Троицкое 0322Д   1 ПС  16.12.2009_Смета 2024Р ПравдинскогоПроверка" xfId="5166"/>
    <cellStyle name="_1171-20.2007 ПО Смета № 10_Анастас.-Троицкое 0322Д   1 ПС  16.12.2009_Смета 2024Р ПравдинскогоПроверка_Смета 124П,184П, 311Р,403Р Приразломное коррект 2011-02-16" xfId="5167"/>
    <cellStyle name="_1171-20.2007 ПО Смета № 10_Анастас.-Троицкое 0322Д   1 ПС  16.12.2009_Смета 2024Р ПравдинскогоПроверка_Смета 124П184П 311Р403Р Приразломное коррект 2011-02-16 (2)" xfId="5168"/>
    <cellStyle name="_1171-20.2007 ПО Смета № 10_Анастас.-Троицкое 0322Д   1 ПС  16.12.2009_Смета 2024Р ПравдинскогоПроверка_Смета 124П184П 311Р403Р Приразломное коррект 2011-03-03 (2)" xfId="5169"/>
    <cellStyle name="_1171-20.2007 ПО Смета № 10_Анастас.-Троицкое 0322Д   1 ПС  16.12.2009_Смета 2024Р ПравдинскогоПроверка2211.10" xfId="5170"/>
    <cellStyle name="_1171-20.2007 ПО Смета № 10_Анастас.-Троицкое 0322Д   1 ПС  16.12.2009_Смета 2024Р ПравдинскогоПроверка2211.10_Р № 3106Р Среднебалыкского месторождения(Замечания к ИИ) (2)" xfId="5171"/>
    <cellStyle name="_1171-20.2007 ПО Смета № 10_Анастас.-Троицкое 0322Д   1 ПС  16.12.2009_Смета 2024Р ПравдинскогоПроверка2211.10_Р № 3106Р Среднебалыкского месторождения(Замечания к ИИ) (2)_Смета скважина № 3106Р Среднебалыкского месторождения (10)" xfId="5172"/>
    <cellStyle name="_1171-20.2007 ПО Смета № 10_Анастас.-Троицкое 0322Д   1 ПС  16.12.2009_Смета 2024Р ПравдинскогоПроверка2211.10_Смета скважина № 3106Р Среднебалыкского месторождения (10)" xfId="5173"/>
    <cellStyle name="_1171-20.2007 ПО Смета № 10_Анастас.-Троицкое 0322Д   1 ПС  16.12.2009_Смета АСУТП 1750611-0162Д " xfId="5174"/>
    <cellStyle name="_1171-20.2007 ПО Смета № 10_Анастас.-Троицкое 0322Д   1 ПС  16.12.2009_Смета АСУТП 1750611-0162Д _Инжиниринг Чайво на осн. инжиниринга ПО2" xfId="5175"/>
    <cellStyle name="_1171-20.2007 ПО Смета № 10_Анастас.-Троицкое 0322Д   1 ПС  16.12.2009_Смета АСУТП 1750611-0162Д _Копия Смета на инжиниринговые услуги (образец) (2)" xfId="5176"/>
    <cellStyle name="_1171-20.2007 ПО Смета № 10_Анастас.-Троицкое 0322Д   1 ПС  16.12.2009_Смета -образец  на инжиниринговые услуги (09.11.11)" xfId="5177"/>
    <cellStyle name="_1171-20.2007 ПО Смета № 10_Анастас.-Троицкое 0322Д   1 ПС  16.12.2009_Смета ПИР 56Р Утутского м-р" xfId="5178"/>
    <cellStyle name="_1171-20.2007 ПО Смета № 10_Анастас.-Троицкое 0322Д   1 ПС  16.12.2009_Смета ПИР 56Р Утутского м-р (2)" xfId="5179"/>
    <cellStyle name="_1171-20.2007 ПО Смета № 10_Анастас.-Троицкое 0322Д   1 ПС  16.12.2009_Смета ПИР 56Р Утутского м-р (2) 2" xfId="5180"/>
    <cellStyle name="_1171-20.2007 ПО Смета № 10_Анастас.-Троицкое 0322Д   1 ПС  16.12.2009_Смета ПИР 56Р Утутского м-р (2)_124П,184П, 311Р,403Р Приразломное" xfId="5181"/>
    <cellStyle name="_1171-20.2007 ПО Смета № 10_Анастас.-Троицкое 0322Д   1 ПС  16.12.2009_Смета ПИР 56Р Утутского м-р (2)_Копия Сметы Кусты Приразломного (Последняя смета 16.06.2011)" xfId="5182"/>
    <cellStyle name="_1171-20.2007 ПО Смета № 10_Анастас.-Троицкое 0322Д   1 ПС  16.12.2009_Смета ПИР 56Р Утутского м-р (2)_КП_Смета (Бросовые работы) (version 2)" xfId="5183"/>
    <cellStyle name="_1171-20.2007 ПО Смета № 10_Анастас.-Троицкое 0322Д   1 ПС  16.12.2009_Смета ПИР 56Р Утутского м-р (2)_Смета 124П,184П, 311Р,403Р Приразломное коррект 2011-02-16" xfId="5184"/>
    <cellStyle name="_1171-20.2007 ПО Смета № 10_Анастас.-Троицкое 0322Д   1 ПС  16.12.2009_Смета ПИР 56Р Утутского м-р (2)_Смета 124П184П 311Р403Р Приразломное коррект 2011-02-16 (2)" xfId="5185"/>
    <cellStyle name="_1171-20.2007 ПО Смета № 10_Анастас.-Троицкое 0322Д   1 ПС  16.12.2009_Смета ПИР 56Р Утутского м-р (2)_Смета 124П184П 311Р403Р Приразломное коррект 2011-03-03 (2)" xfId="5186"/>
    <cellStyle name="_1171-20.2007 ПО Смета № 10_Анастас.-Троицкое 0322Д   1 ПС  16.12.2009_Смета ПИР 56Р Утутского м-р (2)_Смета скважина № 3106Р Среднебалыкского месторождения (10)" xfId="5187"/>
    <cellStyle name="_1171-20.2007 ПО Смета № 10_Анастас.-Троицкое 0322Д   1 ПС  16.12.2009_Смета ПИР 56Р Утутского м-р (2)_Сметы №1 1-2 2  (version 3) (version 1)" xfId="5188"/>
    <cellStyle name="_1171-20.2007 ПО Смета № 10_Анастас.-Троицкое 0322Д   1 ПС  16.12.2009_Смета ПИР 56Р Утутского м-р (2)_Сметы ЦППН-2.Оптимизация схемы подготовки нефти (корректировка)" xfId="5189"/>
    <cellStyle name="_1171-20.2007 ПО Смета № 10_Анастас.-Троицкое 0322Д   1 ПС  16.12.2009_Смета ПИР 56Р Утутского м-р (2)_Сметы ЦППН-2.Оптимизация схемы подготовки нефти (корректировка) 2" xfId="5190"/>
    <cellStyle name="_1171-20.2007 ПО Смета № 10_Анастас.-Троицкое 0322Д   1 ПС  16.12.2009_Смета ПИР 56Р Утутского м-р (2)_Сметы ЦППН-2.Оптимизация схемы подготовки нефти (корректировка) 3" xfId="5191"/>
    <cellStyle name="_1171-20.2007 ПО Смета № 10_Анастас.-Троицкое 0322Д   1 ПС  16.12.2009_Смета ПИР 56Р Утутского м-р (2)_Сметы ЦППН-2.Оптимизация схемы подготовки нефти (корректировка)_403Р Приразломное" xfId="5192"/>
    <cellStyle name="_1171-20.2007 ПО Смета № 10_Анастас.-Троицкое 0322Д   1 ПС  16.12.2009_Смета ПИР 56Р Утутского м-р (2)_Сметы ЦППН-2.Оптимизация схемы подготовки нефти (корректировка)_Копия Сметы Кусты Приразломного (Последняя смета 16.06.2011)" xfId="5193"/>
    <cellStyle name="_1171-20.2007 ПО Смета № 10_Анастас.-Троицкое 0322Д   1 ПС  16.12.2009_Смета ПИР 56Р Утутского м-р (2)_Сметы ЦППН-2.Оптимизация схемы подготовки нефти (корректировка)_Сметы №1 1-2 2  (version 3) (version 1)" xfId="5194"/>
    <cellStyle name="_1171-20.2007 ПО Смета № 10_Анастас.-Троицкое 0322Д   1 ПС  16.12.2009_Смета ПИР 56Р Утутского м-р_Смета 124П,184П, 311Р,403Р Приразломное коррект 2011-02-16" xfId="5195"/>
    <cellStyle name="_1171-20.2007 ПО Смета № 10_Анастас.-Троицкое 0322Д   1 ПС  16.12.2009_Смета ПИР 56Р Утутского м-р_Смета 124П184П 311Р403Р Приразломное коррект 2011-02-16 (2)" xfId="5196"/>
    <cellStyle name="_1171-20.2007 ПО Смета № 10_Анастас.-Троицкое 0322Д   1 ПС  16.12.2009_Смета ПИР 56Р Утутского м-р_Смета 124П184П 311Р403Р Приразломное коррект 2011-03-03 (2)" xfId="5197"/>
    <cellStyle name="_1171-20.2007 ПО Смета № 10_Анастас.-Троицкое 0322Д   1 ПС  16.12.2009_Смета скважина № 3106Р Среднебалыкского месторождения (10)" xfId="5198"/>
    <cellStyle name="_1171-20.2007 ПО Смета № 10_Анастас.-Троицкое 0322Д   1 ПС  16.12.2009_Сметы №1 1-2 2  (version 3) (version 1)" xfId="5199"/>
    <cellStyle name="_1171-20.2007 ПО Смета № 10_Анастас.-Троицкое 0322Д   1 ПС  16.12.2009_Сметы ЦППН-2.Оптимизация схемы подготовки нефти (корректировка)" xfId="5200"/>
    <cellStyle name="_1171-20.2007 ПО Смета № 10_Анастас.-Троицкое 0322Д   1 ПС  16.12.2009_Сметы ЦППН-2.Оптимизация схемы подготовки нефти (корректировка) 2" xfId="5201"/>
    <cellStyle name="_1171-20.2007 ПО Смета № 10_Анастас.-Троицкое 0322Д   1 ПС  16.12.2009_Сметы ЦППН-2.Оптимизация схемы подготовки нефти (корректировка) 3" xfId="5202"/>
    <cellStyle name="_1171-20.2007 ПО Смета № 10_Анастас.-Троицкое 0322Д   1 ПС  16.12.2009_Сметы ЦППН-2.Оптимизация схемы подготовки нефти (корректировка)_403Р Приразломное" xfId="5203"/>
    <cellStyle name="_1171-20.2007 ПО Смета № 10_Анастас.-Троицкое 0322Д   1 ПС  16.12.2009_Сметы ЦППН-2.Оптимизация схемы подготовки нефти (корректировка)_Копия Сметы Кусты Приразломного (Последняя смета 16.06.2011)" xfId="5204"/>
    <cellStyle name="_1171-20.2007 ПО Смета № 10_Анастас.-Троицкое 0322Д   1 ПС  16.12.2009_Сметы ЦППН-2.Оптимизация схемы подготовки нефти (корректировка)_Сметы №1 1-2 2  (version 3) (version 1)" xfId="5205"/>
    <cellStyle name="_1171-20.2007 ПО Смета № 10_Анастасиевско-Троицкое" xfId="5206"/>
    <cellStyle name="_1171-20.2007 ПО Смета № 10_Анастасиевско-Троицкое_Инжиниринг Чайво на осн. инжиниринга ПО2" xfId="5207"/>
    <cellStyle name="_1171-20.2007 ПО Смета № 10_Анастасиевско-Троицкое_Копия Смета на инжиниринговые услуги (образец) (2)" xfId="5208"/>
    <cellStyle name="_1171-20.2007 ПО Смета № 10_АСУ ТП соглас." xfId="5209"/>
    <cellStyle name="_1171-20.2007 ПО Смета № 10_АСУТП" xfId="5210"/>
    <cellStyle name="_1171-20.2007 ПО Смета № 10_АСУТП куст 8,9" xfId="5211"/>
    <cellStyle name="_1171-20.2007 ПО Смета № 10_Ванкор. ЦПС. ДЭС-10,4 МВт. Откорр смета 4 на фундаменты и сети" xfId="5212"/>
    <cellStyle name="_1171-20.2007 ПО Смета № 10_Ванкор. ЦПС. ДЭС-10,4 МВт. Откорр смета 4 на фундаменты и сети-2" xfId="5213"/>
    <cellStyle name="_1171-20.2007 ПО Смета № 10_Вахт поселок куст 108_Объемы ИЭИ 23.09.10" xfId="5214"/>
    <cellStyle name="_1171-20.2007 ПО Смета № 10_Вахт поселок куст 108_Объемы ИЭИ 23.09.10 2" xfId="5215"/>
    <cellStyle name="_1171-20.2007 ПО Смета № 10_Вахт поселок куст 108_Объемы ИЭИ 23.09.10_2601 то, что планируем закрывать в январе дополнительно" xfId="5216"/>
    <cellStyle name="_1171-20.2007 ПО Смета № 10_Вахт поселок куст 108_Объемы ИЭИ 23.09.10_руба_+_Кусты_АСУ_ТП_АСУ_Э_ПС_ОС_ЗЗ_(4)" xfId="5217"/>
    <cellStyle name="_1171-20.2007 ПО Смета № 10_Водозабор_Делингдэ.ИсполнительнаяТопо" xfId="5218"/>
    <cellStyle name="_1171-20.2007 ПО Смета № 10_Водозабор_Делингдэ.ИсполнительнаяТопо 2" xfId="5219"/>
    <cellStyle name="_1171-20.2007 ПО Смета № 10_Водозабор_Делингдэ.ИсполнительнаяТопо_2. 2337 график" xfId="5220"/>
    <cellStyle name="_1171-20.2007 ПО Смета № 10_Водозабор_Делингдэ.ИсполнительнаяТопо_2601 то, что планируем закрывать в январе дополнительно" xfId="5221"/>
    <cellStyle name="_1171-20.2007 ПО Смета № 10_Водозабор_Делингдэ.ИсполнительнаяТопо_Инжиниринг Чайво на осн. инжиниринга ПО2" xfId="5222"/>
    <cellStyle name="_1171-20.2007 ПО Смета № 10_Водозабор_Делингдэ.ИсполнительнаяТопо_Копия Смета на инжиниринговые услуги (образец) (2)" xfId="5223"/>
    <cellStyle name="_1171-20.2007 ПО Смета № 10_Водозабор_Делингдэ.ИсполнительнаяТопо_л.2.3._2496_площ._для_оборудования_от_26.01.2012" xfId="5224"/>
    <cellStyle name="_1171-20.2007 ПО Смета № 10_Водозабор_Делингдэ.ИсполнительнаяТопо_Прил.2.3. 2496 площ. для оборудования от 14.12.2011" xfId="5225"/>
    <cellStyle name="_1171-20.2007 ПО Смета № 10_Водозабор_Делингдэ.ИсполнительнаяТопо_руба_+_Кусты_АСУ_ТП_АСУ_Э_ПС_ОС_ЗЗ_(4)" xfId="5226"/>
    <cellStyle name="_1171-20.2007 ПО Смета № 10_все сметы  0517Д 4 09 09" xfId="5227"/>
    <cellStyle name="_1171-20.2007 ПО Смета № 10_ГГУ-1" xfId="5228"/>
    <cellStyle name="_1171-20.2007 ПО Смета № 10_ГГУ-1 2" xfId="5229"/>
    <cellStyle name="_1171-20.2007 ПО Смета № 10_ГГУ-1_124П,184П, 311Р,403Р Приразломное" xfId="5230"/>
    <cellStyle name="_1171-20.2007 ПО Смета № 10_ГГУ-1_17506100408Д003 1ПС и смета к  д-с №3  ( 01.11.2011) " xfId="5231"/>
    <cellStyle name="_1171-20.2007 ПО Смета № 10_ГГУ-1_1750611-0007Д смета к доп. согл. №1 " xfId="5232"/>
    <cellStyle name="_1171-20.2007 ПО Смета № 10_ГГУ-1_1750611-0186Д 1ПС  к доп. согл. № 1  " xfId="5233"/>
    <cellStyle name="_1171-20.2007 ПО Смета № 10_ГГУ-1_1750611-0186Д 1ПС  к доп. соглашению № 1  " xfId="5234"/>
    <cellStyle name="_1171-20.2007 ПО Смета № 10_ГГУ-1_2572 Факел на ЮТМ АСУ ТП ПС ОС СОТ СС ЗЗ шкафы АСУ ТП" xfId="5235"/>
    <cellStyle name="_1171-20.2007 ПО Смета № 10_ГГУ-1_2601 то, что планируем закрывать в январе дополнительно" xfId="5236"/>
    <cellStyle name="_1171-20.2007 ПО Смета № 10_ГГУ-1_Инжиниринг Чайво на осн. инжиниринга ПО2" xfId="5237"/>
    <cellStyle name="_1171-20.2007 ПО Смета № 10_ГГУ-1_Копия смета на 115" xfId="5238"/>
    <cellStyle name="_1171-20.2007 ПО Смета № 10_ГГУ-1_Копия Смета на инжиниринговые услуги (образец) (2)" xfId="5239"/>
    <cellStyle name="_1171-20.2007 ПО Смета № 10_ГГУ-1_Копия Сметы Кусты Приразломного (Последняя смета 16.06.2011)" xfId="5240"/>
    <cellStyle name="_1171-20.2007 ПО Смета № 10_ГГУ-1_Корректировка ППА ЦПС (средний верхний уровень сети)" xfId="5241"/>
    <cellStyle name="_1171-20.2007 ПО Смета № 10_ГГУ-1_КП_Смета (Бросовые работы) (version 2)" xfId="5242"/>
    <cellStyle name="_1171-20.2007 ПО Смета № 10_ГГУ-1_Прил 2 2_4  1982 17 3 УПТГ 1982 17 3 07 02 2012_ " xfId="5243"/>
    <cellStyle name="_1171-20.2007 ПО Смета № 10_ГГУ-1_Смета 124П,184П, 311Р,403Р Приразломное коррект 2011-02-16" xfId="5244"/>
    <cellStyle name="_1171-20.2007 ПО Смета № 10_ГГУ-1_Смета 124П184П 311Р403Р Приразломное коррект 2011-02-16 (2)" xfId="5245"/>
    <cellStyle name="_1171-20.2007 ПО Смета № 10_ГГУ-1_Смета 124П184П 311Р403Р Приразломное коррект 2011-03-03 (2)" xfId="5246"/>
    <cellStyle name="_1171-20.2007 ПО Смета № 10_ГГУ-1_Смета -образец  на инжиниринговые услуги (09.11.11)" xfId="5247"/>
    <cellStyle name="_1171-20.2007 ПО Смета № 10_ГГУ-1_Смета скважина № 3106Р Среднебалыкского месторождения (10)" xfId="5248"/>
    <cellStyle name="_1171-20.2007 ПО Смета № 10_ГГУ-1_Сметы №1 1-2 2  (version 3) (version 1)" xfId="5249"/>
    <cellStyle name="_1171-20.2007 ПО Смета № 10_ГГУ-1_Сметы ЦППН-2.Оптимизация схемы подготовки нефти (корректировка)" xfId="5250"/>
    <cellStyle name="_1171-20.2007 ПО Смета № 10_ГГУ-1_Сметы ЦППН-2.Оптимизация схемы подготовки нефти (корректировка) 2" xfId="5251"/>
    <cellStyle name="_1171-20.2007 ПО Смета № 10_ГГУ-1_Сметы ЦППН-2.Оптимизация схемы подготовки нефти (корректировка) 3" xfId="5252"/>
    <cellStyle name="_1171-20.2007 ПО Смета № 10_ГГУ-1_Сметы ЦППН-2.Оптимизация схемы подготовки нефти (корректировка)_403Р Приразломное" xfId="5253"/>
    <cellStyle name="_1171-20.2007 ПО Смета № 10_ГГУ-1_Сметы ЦППН-2.Оптимизация схемы подготовки нефти (корректировка)_Копия Сметы Кусты Приразломного (Последняя смета 16.06.2011)" xfId="5254"/>
    <cellStyle name="_1171-20.2007 ПО Смета № 10_ГГУ-1_Сметы ЦППН-2.Оптимизация схемы подготовки нефти (корректировка)_Сметы №1 1-2 2  (version 3) (version 1)" xfId="5255"/>
    <cellStyle name="_1171-20.2007 ПО Смета № 10_ГГУ-19" xfId="5256"/>
    <cellStyle name="_1171-20.2007 ПО Смета № 10_ГГУ-19 2" xfId="5257"/>
    <cellStyle name="_1171-20.2007 ПО Смета № 10_ГГУ-19_124П,184П, 311Р,403Р Приразломное" xfId="5258"/>
    <cellStyle name="_1171-20.2007 ПО Смета № 10_ГГУ-19_17506100408Д003 1ПС и смета к  д-с №3  ( 01.11.2011) " xfId="5259"/>
    <cellStyle name="_1171-20.2007 ПО Смета № 10_ГГУ-19_1750611-0007Д смета к доп. согл. №1 " xfId="5260"/>
    <cellStyle name="_1171-20.2007 ПО Смета № 10_ГГУ-19_1750611-0186Д 1ПС  к доп. согл. № 1  " xfId="5261"/>
    <cellStyle name="_1171-20.2007 ПО Смета № 10_ГГУ-19_1750611-0186Д 1ПС  к доп. соглашению № 1  " xfId="5262"/>
    <cellStyle name="_1171-20.2007 ПО Смета № 10_ГГУ-19_2572 Факел на ЮТМ АСУ ТП ПС ОС СОТ СС ЗЗ шкафы АСУ ТП" xfId="5263"/>
    <cellStyle name="_1171-20.2007 ПО Смета № 10_ГГУ-19_2601 то, что планируем закрывать в январе дополнительно" xfId="5264"/>
    <cellStyle name="_1171-20.2007 ПО Смета № 10_ГГУ-19_Инжиниринг Чайво на осн. инжиниринга ПО2" xfId="5265"/>
    <cellStyle name="_1171-20.2007 ПО Смета № 10_ГГУ-19_Копия смета на 115" xfId="5266"/>
    <cellStyle name="_1171-20.2007 ПО Смета № 10_ГГУ-19_Копия Смета на инжиниринговые услуги (образец) (2)" xfId="5267"/>
    <cellStyle name="_1171-20.2007 ПО Смета № 10_ГГУ-19_Копия Сметы Кусты Приразломного (Последняя смета 16.06.2011)" xfId="5268"/>
    <cellStyle name="_1171-20.2007 ПО Смета № 10_ГГУ-19_Корректировка ППА ЦПС (средний верхний уровень сети)" xfId="5269"/>
    <cellStyle name="_1171-20.2007 ПО Смета № 10_ГГУ-19_КП_Смета (Бросовые работы) (version 2)" xfId="5270"/>
    <cellStyle name="_1171-20.2007 ПО Смета № 10_ГГУ-19_Прил 2 2_4  1982 17 3 УПТГ 1982 17 3 07 02 2012_ " xfId="5271"/>
    <cellStyle name="_1171-20.2007 ПО Смета № 10_ГГУ-19_Смета 124П,184П, 311Р,403Р Приразломное коррект 2011-02-16" xfId="5272"/>
    <cellStyle name="_1171-20.2007 ПО Смета № 10_ГГУ-19_Смета 124П184П 311Р403Р Приразломное коррект 2011-02-16 (2)" xfId="5273"/>
    <cellStyle name="_1171-20.2007 ПО Смета № 10_ГГУ-19_Смета 124П184П 311Р403Р Приразломное коррект 2011-03-03 (2)" xfId="5274"/>
    <cellStyle name="_1171-20.2007 ПО Смета № 10_ГГУ-19_Смета -образец  на инжиниринговые услуги (09.11.11)" xfId="5275"/>
    <cellStyle name="_1171-20.2007 ПО Смета № 10_ГГУ-19_Смета скважина № 3106Р Среднебалыкского месторождения (10)" xfId="5276"/>
    <cellStyle name="_1171-20.2007 ПО Смета № 10_ГГУ-19_Сметы №1 1-2 2  (version 3) (version 1)" xfId="5277"/>
    <cellStyle name="_1171-20.2007 ПО Смета № 10_ГГУ-19_Сметы ЦППН-2.Оптимизация схемы подготовки нефти (корректировка)" xfId="5278"/>
    <cellStyle name="_1171-20.2007 ПО Смета № 10_ГГУ-19_Сметы ЦППН-2.Оптимизация схемы подготовки нефти (корректировка) 2" xfId="5279"/>
    <cellStyle name="_1171-20.2007 ПО Смета № 10_ГГУ-19_Сметы ЦППН-2.Оптимизация схемы подготовки нефти (корректировка) 3" xfId="5280"/>
    <cellStyle name="_1171-20.2007 ПО Смета № 10_ГГУ-19_Сметы ЦППН-2.Оптимизация схемы подготовки нефти (корректировка)_403Р Приразломное" xfId="5281"/>
    <cellStyle name="_1171-20.2007 ПО Смета № 10_ГГУ-19_Сметы ЦППН-2.Оптимизация схемы подготовки нефти (корректировка)_Копия Сметы Кусты Приразломного (Последняя смета 16.06.2011)" xfId="5282"/>
    <cellStyle name="_1171-20.2007 ПО Смета № 10_ГГУ-19_Сметы ЦППН-2.Оптимизация схемы подготовки нефти (корректировка)_Сметы №1 1-2 2  (version 3) (version 1)" xfId="5283"/>
    <cellStyle name="_1171-20.2007 ПО Смета № 10_ГГУ-3" xfId="5284"/>
    <cellStyle name="_1171-20.2007 ПО Смета № 10_ГГУ-3 2" xfId="5285"/>
    <cellStyle name="_1171-20.2007 ПО Смета № 10_ГГУ-3_124П,184П, 311Р,403Р Приразломное" xfId="5286"/>
    <cellStyle name="_1171-20.2007 ПО Смета № 10_ГГУ-3_17506100408Д003 1ПС и смета к  д-с №3  ( 01.11.2011) " xfId="5287"/>
    <cellStyle name="_1171-20.2007 ПО Смета № 10_ГГУ-3_1750611-0007Д смета к доп. согл. №1 " xfId="5288"/>
    <cellStyle name="_1171-20.2007 ПО Смета № 10_ГГУ-3_1750611-0186Д 1ПС  к доп. согл. № 1  " xfId="5289"/>
    <cellStyle name="_1171-20.2007 ПО Смета № 10_ГГУ-3_1750611-0186Д 1ПС  к доп. соглашению № 1  " xfId="5290"/>
    <cellStyle name="_1171-20.2007 ПО Смета № 10_ГГУ-3_2572 Факел на ЮТМ АСУ ТП ПС ОС СОТ СС ЗЗ шкафы АСУ ТП" xfId="5291"/>
    <cellStyle name="_1171-20.2007 ПО Смета № 10_ГГУ-3_2601 то, что планируем закрывать в январе дополнительно" xfId="5292"/>
    <cellStyle name="_1171-20.2007 ПО Смета № 10_ГГУ-3_Инжиниринг Чайво на осн. инжиниринга ПО2" xfId="5293"/>
    <cellStyle name="_1171-20.2007 ПО Смета № 10_ГГУ-3_Копия смета на 115" xfId="5294"/>
    <cellStyle name="_1171-20.2007 ПО Смета № 10_ГГУ-3_Копия Смета на инжиниринговые услуги (образец) (2)" xfId="5295"/>
    <cellStyle name="_1171-20.2007 ПО Смета № 10_ГГУ-3_Копия Сметы Кусты Приразломного (Последняя смета 16.06.2011)" xfId="5296"/>
    <cellStyle name="_1171-20.2007 ПО Смета № 10_ГГУ-3_Корректировка ППА ЦПС (средний верхний уровень сети)" xfId="5297"/>
    <cellStyle name="_1171-20.2007 ПО Смета № 10_ГГУ-3_КП_Смета (Бросовые работы) (version 2)" xfId="5298"/>
    <cellStyle name="_1171-20.2007 ПО Смета № 10_ГГУ-3_Прил 2 2_4  1982 17 3 УПТГ 1982 17 3 07 02 2012_ " xfId="5299"/>
    <cellStyle name="_1171-20.2007 ПО Смета № 10_ГГУ-3_Смета 124П,184П, 311Р,403Р Приразломное коррект 2011-02-16" xfId="5300"/>
    <cellStyle name="_1171-20.2007 ПО Смета № 10_ГГУ-3_Смета 124П184П 311Р403Р Приразломное коррект 2011-02-16 (2)" xfId="5301"/>
    <cellStyle name="_1171-20.2007 ПО Смета № 10_ГГУ-3_Смета 124П184П 311Р403Р Приразломное коррект 2011-03-03 (2)" xfId="5302"/>
    <cellStyle name="_1171-20.2007 ПО Смета № 10_ГГУ-3_Смета -образец  на инжиниринговые услуги (09.11.11)" xfId="5303"/>
    <cellStyle name="_1171-20.2007 ПО Смета № 10_ГГУ-3_Смета скважина № 3106Р Среднебалыкского месторождения (10)" xfId="5304"/>
    <cellStyle name="_1171-20.2007 ПО Смета № 10_ГГУ-3_Сметы №1 1-2 2  (version 3) (version 1)" xfId="5305"/>
    <cellStyle name="_1171-20.2007 ПО Смета № 10_ГГУ-3_Сметы ЦППН-2.Оптимизация схемы подготовки нефти (корректировка)" xfId="5306"/>
    <cellStyle name="_1171-20.2007 ПО Смета № 10_ГГУ-3_Сметы ЦППН-2.Оптимизация схемы подготовки нефти (корректировка) 2" xfId="5307"/>
    <cellStyle name="_1171-20.2007 ПО Смета № 10_ГГУ-3_Сметы ЦППН-2.Оптимизация схемы подготовки нефти (корректировка) 3" xfId="5308"/>
    <cellStyle name="_1171-20.2007 ПО Смета № 10_ГГУ-3_Сметы ЦППН-2.Оптимизация схемы подготовки нефти (корректировка)_403Р Приразломное" xfId="5309"/>
    <cellStyle name="_1171-20.2007 ПО Смета № 10_ГГУ-3_Сметы ЦППН-2.Оптимизация схемы подготовки нефти (корректировка)_Копия Сметы Кусты Приразломного (Последняя смета 16.06.2011)" xfId="5310"/>
    <cellStyle name="_1171-20.2007 ПО Смета № 10_ГГУ-3_Сметы ЦППН-2.Оптимизация схемы подготовки нефти (корректировка)_Сметы №1 1-2 2  (version 3) (version 1)" xfId="5311"/>
    <cellStyle name="_1171-20.2007 ПО Смета № 10_ГГУ-58" xfId="5312"/>
    <cellStyle name="_1171-20.2007 ПО Смета № 10_ГГУ-58 2" xfId="5313"/>
    <cellStyle name="_1171-20.2007 ПО Смета № 10_ГГУ-58_124П,184П, 311Р,403Р Приразломное" xfId="5314"/>
    <cellStyle name="_1171-20.2007 ПО Смета № 10_ГГУ-58_17506100408Д003 1ПС и смета к  д-с №3  ( 01.11.2011) " xfId="5315"/>
    <cellStyle name="_1171-20.2007 ПО Смета № 10_ГГУ-58_1750611-0007Д смета к доп. согл. №1 " xfId="5316"/>
    <cellStyle name="_1171-20.2007 ПО Смета № 10_ГГУ-58_1750611-0186Д 1ПС  к доп. согл. № 1  " xfId="5317"/>
    <cellStyle name="_1171-20.2007 ПО Смета № 10_ГГУ-58_1750611-0186Д 1ПС  к доп. соглашению № 1  " xfId="5318"/>
    <cellStyle name="_1171-20.2007 ПО Смета № 10_ГГУ-58_2572 Факел на ЮТМ АСУ ТП ПС ОС СОТ СС ЗЗ шкафы АСУ ТП" xfId="5319"/>
    <cellStyle name="_1171-20.2007 ПО Смета № 10_ГГУ-58_2601 то, что планируем закрывать в январе дополнительно" xfId="5320"/>
    <cellStyle name="_1171-20.2007 ПО Смета № 10_ГГУ-58_Инжиниринг Чайво на осн. инжиниринга ПО2" xfId="5321"/>
    <cellStyle name="_1171-20.2007 ПО Смета № 10_ГГУ-58_Копия смета на 115" xfId="5322"/>
    <cellStyle name="_1171-20.2007 ПО Смета № 10_ГГУ-58_Копия Смета на инжиниринговые услуги (образец) (2)" xfId="5323"/>
    <cellStyle name="_1171-20.2007 ПО Смета № 10_ГГУ-58_Копия Сметы Кусты Приразломного (Последняя смета 16.06.2011)" xfId="5324"/>
    <cellStyle name="_1171-20.2007 ПО Смета № 10_ГГУ-58_Корректировка ППА ЦПС (средний верхний уровень сети)" xfId="5325"/>
    <cellStyle name="_1171-20.2007 ПО Смета № 10_ГГУ-58_КП_Смета (Бросовые работы) (version 2)" xfId="5326"/>
    <cellStyle name="_1171-20.2007 ПО Смета № 10_ГГУ-58_Прил 2 2_4  1982 17 3 УПТГ 1982 17 3 07 02 2012_ " xfId="5327"/>
    <cellStyle name="_1171-20.2007 ПО Смета № 10_ГГУ-58_Смета 124П,184П, 311Р,403Р Приразломное коррект 2011-02-16" xfId="5328"/>
    <cellStyle name="_1171-20.2007 ПО Смета № 10_ГГУ-58_Смета 124П184П 311Р403Р Приразломное коррект 2011-02-16 (2)" xfId="5329"/>
    <cellStyle name="_1171-20.2007 ПО Смета № 10_ГГУ-58_Смета 124П184П 311Р403Р Приразломное коррект 2011-03-03 (2)" xfId="5330"/>
    <cellStyle name="_1171-20.2007 ПО Смета № 10_ГГУ-58_Смета -образец  на инжиниринговые услуги (09.11.11)" xfId="5331"/>
    <cellStyle name="_1171-20.2007 ПО Смета № 10_ГГУ-58_Смета скважина № 3106Р Среднебалыкского месторождения (10)" xfId="5332"/>
    <cellStyle name="_1171-20.2007 ПО Смета № 10_ГГУ-58_Сметы №1 1-2 2  (version 3) (version 1)" xfId="5333"/>
    <cellStyle name="_1171-20.2007 ПО Смета № 10_ГГУ-58_Сметы ЦППН-2.Оптимизация схемы подготовки нефти (корректировка)" xfId="5334"/>
    <cellStyle name="_1171-20.2007 ПО Смета № 10_ГГУ-58_Сметы ЦППН-2.Оптимизация схемы подготовки нефти (корректировка) 2" xfId="5335"/>
    <cellStyle name="_1171-20.2007 ПО Смета № 10_ГГУ-58_Сметы ЦППН-2.Оптимизация схемы подготовки нефти (корректировка) 3" xfId="5336"/>
    <cellStyle name="_1171-20.2007 ПО Смета № 10_ГГУ-58_Сметы ЦППН-2.Оптимизация схемы подготовки нефти (корректировка)_403Р Приразломное" xfId="5337"/>
    <cellStyle name="_1171-20.2007 ПО Смета № 10_ГГУ-58_Сметы ЦППН-2.Оптимизация схемы подготовки нефти (корректировка)_Копия Сметы Кусты Приразломного (Последняя смета 16.06.2011)" xfId="5338"/>
    <cellStyle name="_1171-20.2007 ПО Смета № 10_ГГУ-58_Сметы ЦППН-2.Оптимизация схемы подготовки нефти (корректировка)_Сметы №1 1-2 2  (version 3) (version 1)" xfId="5339"/>
    <cellStyle name="_1171-20.2007 ПО Смета № 10_ГГУ-606" xfId="5340"/>
    <cellStyle name="_1171-20.2007 ПО Смета № 10_ГГУ-606 2" xfId="5341"/>
    <cellStyle name="_1171-20.2007 ПО Смета № 10_ГГУ-606_124П,184П, 311Р,403Р Приразломное" xfId="5342"/>
    <cellStyle name="_1171-20.2007 ПО Смета № 10_ГГУ-606_17506100408Д003 1ПС и смета к  д-с №3  ( 01.11.2011) " xfId="5343"/>
    <cellStyle name="_1171-20.2007 ПО Смета № 10_ГГУ-606_1750611-0007Д смета к доп. согл. №1 " xfId="5344"/>
    <cellStyle name="_1171-20.2007 ПО Смета № 10_ГГУ-606_1750611-0186Д 1ПС  к доп. согл. № 1  " xfId="5345"/>
    <cellStyle name="_1171-20.2007 ПО Смета № 10_ГГУ-606_1750611-0186Д 1ПС  к доп. соглашению № 1  " xfId="5346"/>
    <cellStyle name="_1171-20.2007 ПО Смета № 10_ГГУ-606_2572 Факел на ЮТМ АСУ ТП ПС ОС СОТ СС ЗЗ шкафы АСУ ТП" xfId="5347"/>
    <cellStyle name="_1171-20.2007 ПО Смета № 10_ГГУ-606_2601 то, что планируем закрывать в январе дополнительно" xfId="5348"/>
    <cellStyle name="_1171-20.2007 ПО Смета № 10_ГГУ-606_Инжиниринг Чайво на осн. инжиниринга ПО2" xfId="5349"/>
    <cellStyle name="_1171-20.2007 ПО Смета № 10_ГГУ-606_Копия смета на 115" xfId="5350"/>
    <cellStyle name="_1171-20.2007 ПО Смета № 10_ГГУ-606_Копия Смета на инжиниринговые услуги (образец) (2)" xfId="5351"/>
    <cellStyle name="_1171-20.2007 ПО Смета № 10_ГГУ-606_Копия Сметы Кусты Приразломного (Последняя смета 16.06.2011)" xfId="5352"/>
    <cellStyle name="_1171-20.2007 ПО Смета № 10_ГГУ-606_Корректировка ППА ЦПС (средний верхний уровень сети)" xfId="5353"/>
    <cellStyle name="_1171-20.2007 ПО Смета № 10_ГГУ-606_КП_Смета (Бросовые работы) (version 2)" xfId="5354"/>
    <cellStyle name="_1171-20.2007 ПО Смета № 10_ГГУ-606_Прил 2 2_4  1982 17 3 УПТГ 1982 17 3 07 02 2012_ " xfId="5355"/>
    <cellStyle name="_1171-20.2007 ПО Смета № 10_ГГУ-606_Смета 124П,184П, 311Р,403Р Приразломное коррект 2011-02-16" xfId="5356"/>
    <cellStyle name="_1171-20.2007 ПО Смета № 10_ГГУ-606_Смета 124П184П 311Р403Р Приразломное коррект 2011-02-16 (2)" xfId="5357"/>
    <cellStyle name="_1171-20.2007 ПО Смета № 10_ГГУ-606_Смета 124П184П 311Р403Р Приразломное коррект 2011-03-03 (2)" xfId="5358"/>
    <cellStyle name="_1171-20.2007 ПО Смета № 10_ГГУ-606_Смета -образец  на инжиниринговые услуги (09.11.11)" xfId="5359"/>
    <cellStyle name="_1171-20.2007 ПО Смета № 10_ГГУ-606_Смета скважина № 3106Р Среднебалыкского месторождения (10)" xfId="5360"/>
    <cellStyle name="_1171-20.2007 ПО Смета № 10_ГГУ-606_Сметы №1 1-2 2  (version 3) (version 1)" xfId="5361"/>
    <cellStyle name="_1171-20.2007 ПО Смета № 10_ГГУ-606_Сметы ЦППН-2.Оптимизация схемы подготовки нефти (корректировка)" xfId="5362"/>
    <cellStyle name="_1171-20.2007 ПО Смета № 10_ГГУ-606_Сметы ЦППН-2.Оптимизация схемы подготовки нефти (корректировка) 2" xfId="5363"/>
    <cellStyle name="_1171-20.2007 ПО Смета № 10_ГГУ-606_Сметы ЦППН-2.Оптимизация схемы подготовки нефти (корректировка) 3" xfId="5364"/>
    <cellStyle name="_1171-20.2007 ПО Смета № 10_ГГУ-606_Сметы ЦППН-2.Оптимизация схемы подготовки нефти (корректировка)_403Р Приразломное" xfId="5365"/>
    <cellStyle name="_1171-20.2007 ПО Смета № 10_ГГУ-606_Сметы ЦППН-2.Оптимизация схемы подготовки нефти (корректировка)_Копия Сметы Кусты Приразломного (Последняя смета 16.06.2011)" xfId="5366"/>
    <cellStyle name="_1171-20.2007 ПО Смета № 10_ГГУ-606_Сметы ЦППН-2.Оптимизация схемы подготовки нефти (корректировка)_Сметы №1 1-2 2  (version 3) (version 1)" xfId="5367"/>
    <cellStyle name="_1171-20.2007 ПО Смета № 10_Геодезия 2012.03.11_ответы на замечания_1012Д Салымское" xfId="5368"/>
    <cellStyle name="_1171-20.2007 ПО Смета № 10_Геология 2012.03.05_замечания_1012Д Салымское" xfId="5369"/>
    <cellStyle name="_1171-20.2007 ПО Смета № 10_Геострой(1).Хасырей-компрессорная.откор  24 03 10" xfId="5370"/>
    <cellStyle name="_1171-20.2007 ПО Смета № 10_Геострой(1).Хасырей-компрессорная.откор  24 03 10_Инжиниринг Чайво на осн. инжиниринга ПО2" xfId="5371"/>
    <cellStyle name="_1171-20.2007 ПО Смета № 10_Геострой(1).Хасырей-компрессорная.откор  24 03 10_Копия Смета на инжиниринговые услуги (образец) (2)" xfId="5372"/>
    <cellStyle name="_1171-20.2007 ПО Смета № 10_Геофизика (version 1)" xfId="5373"/>
    <cellStyle name="_1171-20.2007 ПО Смета № 10_Гидрология 2012.03.05_замечания_1012Д Салымское" xfId="5374"/>
    <cellStyle name="_1171-20.2007 ПО Смета № 10_Д.с.№5  17506080171Д   15.09.2009" xfId="5375"/>
    <cellStyle name="_1171-20.2007 ПО Смета № 10_Д.с.№5  17506080171Д   15.09.2009_Инжиниринг Чайво на осн. инжиниринга ПО2" xfId="5376"/>
    <cellStyle name="_1171-20.2007 ПО Смета № 10_Д.с.№5  17506080171Д   15.09.2009_Копия Смета на инжиниринговые услуги (образец) (2)" xfId="5377"/>
    <cellStyle name="_1171-20.2007 ПО Смета № 10_Доп экз  ПСД_исполнит_откорр" xfId="5378"/>
    <cellStyle name="_1171-20.2007 ПО Смета № 10_Доп экз  ПСД_исполнит_откорр 2" xfId="5379"/>
    <cellStyle name="_1171-20.2007 ПО Смета № 10_Доп экз  ПСД_исполнит_откорр_2601 то, что планируем закрывать в январе дополнительно" xfId="5380"/>
    <cellStyle name="_1171-20.2007 ПО Смета № 10_Доп экз  ПСД_исполнит_откорр_руба_+_Кусты_АСУ_ТП_АСУ_Э_ПС_ОС_ЗЗ_(4)" xfId="5381"/>
    <cellStyle name="_1171-20.2007 ПО Смета № 10_доп.экз." xfId="5382"/>
    <cellStyle name="_1171-20.2007 ПО Смета № 10_доп.экз. 2" xfId="5383"/>
    <cellStyle name="_1171-20.2007 ПО Смета № 10_доп.экз._2601 то, что планируем закрывать в январе дополнительно" xfId="5384"/>
    <cellStyle name="_1171-20.2007 ПО Смета № 10_доп.экз._руба_+_Кусты_АСУ_ТП_АСУ_Э_ПС_ОС_ЗЗ_(4)" xfId="5385"/>
    <cellStyle name="_1171-20.2007 ПО Смета № 10_ДПБ ГО ЧС " xfId="5386"/>
    <cellStyle name="_1171-20.2007 ПО Смета № 10_ДПБ ГО ЧС  2" xfId="5387"/>
    <cellStyle name="_1171-20.2007 ПО Смета № 10_ДПБ ГО ЧС _17506100408Д003 1ПС и смета к  д-с №3  ( 01.11.2011) " xfId="5388"/>
    <cellStyle name="_1171-20.2007 ПО Смета № 10_ДПБ ГО ЧС _1750611-0007Д смета к доп. согл. №1 " xfId="5389"/>
    <cellStyle name="_1171-20.2007 ПО Смета № 10_ДПБ ГО ЧС _1750611-0186Д 1ПС  к доп. согл. № 1  " xfId="5390"/>
    <cellStyle name="_1171-20.2007 ПО Смета № 10_ДПБ ГО ЧС _1750611-0186Д 1ПС  к доп. соглашению № 1  " xfId="5391"/>
    <cellStyle name="_1171-20.2007 ПО Смета № 10_ДПБ ГО ЧС _2. 2337 график" xfId="5392"/>
    <cellStyle name="_1171-20.2007 ПО Смета № 10_ДПБ ГО ЧС _2601 то, что планируем закрывать в январе дополнительно" xfId="5393"/>
    <cellStyle name="_1171-20.2007 ПО Смета № 10_ДПБ ГО ЧС _Инжиниринг Чайво на осн. инжиниринга ПО2" xfId="5394"/>
    <cellStyle name="_1171-20.2007 ПО Смета № 10_ДПБ ГО ЧС _Копия Смета на инжиниринговые услуги (образец) (2)" xfId="5395"/>
    <cellStyle name="_1171-20.2007 ПО Смета № 10_ДПБ ГО ЧС _Корректировка ППА ЦПС (средний верхний уровень сети)" xfId="5396"/>
    <cellStyle name="_1171-20.2007 ПО Смета № 10_ДПБ ГО ЧС _л.2.3._2496_площ._для_оборудования_от_26.01.2012" xfId="5397"/>
    <cellStyle name="_1171-20.2007 ПО Смета № 10_ДПБ ГО ЧС _Прил.2.3. 2496 площ. для оборудования от 14.12.2011" xfId="5398"/>
    <cellStyle name="_1171-20.2007 ПО Смета № 10_ДПБ ГО ЧС _руба_+_Кусты_АСУ_ТП_АСУ_Э_ПС_ОС_ЗЗ_(4)" xfId="5399"/>
    <cellStyle name="_1171-20.2007 ПО Смета № 10_ДПБ ГО ЧС _Смета -образец  на инжиниринговые услуги (09.11.11)" xfId="5400"/>
    <cellStyle name="_1171-20.2007 ПО Смета № 10_ДС 7  0017 ДС 7 к 651 ответ откор" xfId="5401"/>
    <cellStyle name="_1171-20.2007 ПО Смета № 10_ДС №4    1750609-0288Д   29.10.10" xfId="5402"/>
    <cellStyle name="_1171-20.2007 ПО Смета № 10_ДС №4    1750609-0288Д   29.10.10_Инжиниринг Чайво на осн. инжиниринга ПО2" xfId="5403"/>
    <cellStyle name="_1171-20.2007 ПО Смета № 10_ДС №4    1750609-0288Д   29.10.10_Копия Смета на инжиниринговые услуги (образец) (2)" xfId="5404"/>
    <cellStyle name="_1171-20.2007 ПО Смета № 10_Заявка на ДС5_7_08_корректировка по изменению технических параметров вентоборудования_сметы" xfId="5405"/>
    <cellStyle name="_1171-20.2007 ПО Смета № 10_ИИ 334 335  испр  и с вопросами" xfId="5406"/>
    <cellStyle name="_1171-20.2007 ПО Смета № 10_ИИ 334 335  испр  и с вопросами_смета по трудозатратам разработка технического задания" xfId="5407"/>
    <cellStyle name="_1171-20.2007 ПО Смета № 10_ИИР Расширение-откор" xfId="5408"/>
    <cellStyle name="_1171-20.2007 ПО Смета № 10_ИИР УПСВ_Ю_расширение  04 08 10" xfId="5409"/>
    <cellStyle name="_1171-20.2007 ПО Смета № 10_ИИР УПСВ_Ю_расширение  04 08 10 2" xfId="5410"/>
    <cellStyle name="_1171-20.2007 ПО Смета № 10_ИИР УПСВ_Ю_расширение  04 08 10_17506100408Д003 1ПС и смета к  д-с №3  ( 01.11.2011) " xfId="5411"/>
    <cellStyle name="_1171-20.2007 ПО Смета № 10_ИИР УПСВ_Ю_расширение  04 08 10_1750611-0007Д смета к доп. согл. №1 " xfId="5412"/>
    <cellStyle name="_1171-20.2007 ПО Смета № 10_ИИР УПСВ_Ю_расширение  04 08 10_1750611-0186Д 1ПС  к доп. согл. № 1  " xfId="5413"/>
    <cellStyle name="_1171-20.2007 ПО Смета № 10_ИИР УПСВ_Ю_расширение  04 08 10_1750611-0186Д 1ПС  к доп. соглашению № 1  " xfId="5414"/>
    <cellStyle name="_1171-20.2007 ПО Смета № 10_ИИР УПСВ_Ю_расширение  04 08 10_2. 2337 график" xfId="5415"/>
    <cellStyle name="_1171-20.2007 ПО Смета № 10_ИИР УПСВ_Ю_расширение  04 08 10_2601 то, что планируем закрывать в январе дополнительно" xfId="5416"/>
    <cellStyle name="_1171-20.2007 ПО Смета № 10_ИИР УПСВ_Ю_расширение  04 08 10_Инжиниринг Чайво на осн. инжиниринга ПО2" xfId="5417"/>
    <cellStyle name="_1171-20.2007 ПО Смета № 10_ИИР УПСВ_Ю_расширение  04 08 10_Копия смета на 115" xfId="5418"/>
    <cellStyle name="_1171-20.2007 ПО Смета № 10_ИИР УПСВ_Ю_расширение  04 08 10_Копия Смета на инжиниринговые услуги (образец) (2)" xfId="5419"/>
    <cellStyle name="_1171-20.2007 ПО Смета № 10_ИИР УПСВ_Ю_расширение  04 08 10_Корректировка ППА ЦПС (средний верхний уровень сети)" xfId="5420"/>
    <cellStyle name="_1171-20.2007 ПО Смета № 10_ИИР УПСВ_Ю_расширение  04 08 10_л.2.3._2496_площ._для_оборудования_от_26.01.2012" xfId="5421"/>
    <cellStyle name="_1171-20.2007 ПО Смета № 10_ИИР УПСВ_Ю_расширение  04 08 10_Прил 2 2_4  1982 17 3 УПТГ 1982 17 3 07 02 2012_ " xfId="5422"/>
    <cellStyle name="_1171-20.2007 ПО Смета № 10_ИИР УПСВ_Ю_расширение  04 08 10_Прил.2.3. 2496 площ. для оборудования от 14.12.2011" xfId="5423"/>
    <cellStyle name="_1171-20.2007 ПО Смета № 10_ИИР УПСВ_Ю_расширение  04 08 10_руба_+_Кусты_АСУ_ТП_АСУ_Э_ПС_ОС_ЗЗ_(4)" xfId="5424"/>
    <cellStyle name="_1171-20.2007 ПО Смета № 10_ИИР УПСВ_Ю_расширение  04 08 10_Смета -образец  на инжиниринговые услуги (09.11.11)" xfId="5425"/>
    <cellStyle name="_1171-20.2007 ПО Смета № 10_Инжиниринг Чайво на осн. инжиниринга ПО2" xfId="5426"/>
    <cellStyle name="_1171-20.2007 ПО Смета № 10_инжиниринговые услуги" xfId="5427"/>
    <cellStyle name="_1171-20.2007 ПО Смета № 10_инжиниринговые услуги 2" xfId="5428"/>
    <cellStyle name="_1171-20.2007 ПО Смета № 10_инжиниринговые услуги_124П,184П, 311Р,403Р Приразломное" xfId="5429"/>
    <cellStyle name="_1171-20.2007 ПО Смета № 10_инжиниринговые услуги_1750609-0363Д   смета на эксперт." xfId="5430"/>
    <cellStyle name="_1171-20.2007 ПО Смета № 10_инжиниринговые услуги_1750609-0363Д   смета на эксперт. 2" xfId="5431"/>
    <cellStyle name="_1171-20.2007 ПО Смета № 10_инжиниринговые услуги_1750609-0363Д   смета на эксперт._124П,184П, 311Р,403Р Приразломное" xfId="5432"/>
    <cellStyle name="_1171-20.2007 ПО Смета № 10_инжиниринговые услуги_1750609-0363Д   смета на эксперт._17506100408Д003 1ПС и смета к  д-с №3  ( 01.11.2011) " xfId="5433"/>
    <cellStyle name="_1171-20.2007 ПО Смета № 10_инжиниринговые услуги_1750609-0363Д   смета на эксперт._1750611-0007Д смета к доп. согл. №1 " xfId="5434"/>
    <cellStyle name="_1171-20.2007 ПО Смета № 10_инжиниринговые услуги_1750609-0363Д   смета на эксперт._1750611-0186Д 1ПС  к доп. согл. № 1  " xfId="5435"/>
    <cellStyle name="_1171-20.2007 ПО Смета № 10_инжиниринговые услуги_1750609-0363Д   смета на эксперт._1750611-0186Д 1ПС  к доп. соглашению № 1  " xfId="5436"/>
    <cellStyle name="_1171-20.2007 ПО Смета № 10_инжиниринговые услуги_1750609-0363Д   смета на эксперт._2572 Факел на ЮТМ АСУ ТП ПС ОС СОТ СС ЗЗ шкафы АСУ ТП" xfId="5437"/>
    <cellStyle name="_1171-20.2007 ПО Смета № 10_инжиниринговые услуги_1750609-0363Д   смета на эксперт._2601 то, что планируем закрывать в январе дополнительно" xfId="5438"/>
    <cellStyle name="_1171-20.2007 ПО Смета № 10_инжиниринговые услуги_1750609-0363Д   смета на эксперт._Инжиниринг Чайво на осн. инжиниринга ПО2" xfId="5439"/>
    <cellStyle name="_1171-20.2007 ПО Смета № 10_инжиниринговые услуги_1750609-0363Д   смета на эксперт._Копия смета на 115" xfId="5440"/>
    <cellStyle name="_1171-20.2007 ПО Смета № 10_инжиниринговые услуги_1750609-0363Д   смета на эксперт._Копия Смета на инжиниринговые услуги (образец) (2)" xfId="5441"/>
    <cellStyle name="_1171-20.2007 ПО Смета № 10_инжиниринговые услуги_1750609-0363Д   смета на эксперт._Копия Сметы Кусты Приразломного (Последняя смета 16.06.2011)" xfId="5442"/>
    <cellStyle name="_1171-20.2007 ПО Смета № 10_инжиниринговые услуги_1750609-0363Д   смета на эксперт._Корректировка ППА ЦПС (средний верхний уровень сети)" xfId="5443"/>
    <cellStyle name="_1171-20.2007 ПО Смета № 10_инжиниринговые услуги_1750609-0363Д   смета на эксперт._КП_Смета (Бросовые работы) (version 2)" xfId="5444"/>
    <cellStyle name="_1171-20.2007 ПО Смета № 10_инжиниринговые услуги_1750609-0363Д   смета на эксперт._Прил 2 2_4  1982 17 3 УПТГ 1982 17 3 07 02 2012_ " xfId="5445"/>
    <cellStyle name="_1171-20.2007 ПО Смета № 10_инжиниринговые услуги_1750609-0363Д   смета на эксперт._Смета 124П,184П, 311Р,403Р Приразломное коррект 2011-02-16" xfId="5446"/>
    <cellStyle name="_1171-20.2007 ПО Смета № 10_инжиниринговые услуги_1750609-0363Д   смета на эксперт._Смета 124П184П 311Р403Р Приразломное коррект 2011-02-16 (2)" xfId="5447"/>
    <cellStyle name="_1171-20.2007 ПО Смета № 10_инжиниринговые услуги_1750609-0363Д   смета на эксперт._Смета 124П184П 311Р403Р Приразломное коррект 2011-03-03 (2)" xfId="5448"/>
    <cellStyle name="_1171-20.2007 ПО Смета № 10_инжиниринговые услуги_1750609-0363Д   смета на эксперт._Смета -образец  на инжиниринговые услуги (09.11.11)" xfId="5449"/>
    <cellStyle name="_1171-20.2007 ПО Смета № 10_инжиниринговые услуги_1750609-0363Д   смета на эксперт._Смета скважина № 3106Р Среднебалыкского месторождения (10)" xfId="5450"/>
    <cellStyle name="_1171-20.2007 ПО Смета № 10_инжиниринговые услуги_1750609-0363Д   смета на эксперт._Сметы №1 1-2 2  (version 3) (version 1)" xfId="5451"/>
    <cellStyle name="_1171-20.2007 ПО Смета № 10_инжиниринговые услуги_1750609-0363Д   смета на эксперт._Сметы ЦППН-2.Оптимизация схемы подготовки нефти (корректировка)" xfId="5452"/>
    <cellStyle name="_1171-20.2007 ПО Смета № 10_инжиниринговые услуги_1750609-0363Д   смета на эксперт._Сметы ЦППН-2.Оптимизация схемы подготовки нефти (корректировка) 2" xfId="5453"/>
    <cellStyle name="_1171-20.2007 ПО Смета № 10_инжиниринговые услуги_1750609-0363Д   смета на эксперт._Сметы ЦППН-2.Оптимизация схемы подготовки нефти (корректировка) 3" xfId="5454"/>
    <cellStyle name="_1171-20.2007 ПО Смета № 10_инжиниринговые услуги_1750609-0363Д   смета на эксперт._Сметы ЦППН-2.Оптимизация схемы подготовки нефти (корректировка)_403Р Приразломное" xfId="5455"/>
    <cellStyle name="_1171-20.2007 ПО Смета № 10_инжиниринговые услуги_1750609-0363Д   смета на эксперт._Сметы ЦППН-2.Оптимизация схемы подготовки нефти (корректировка)_Копия Сметы Кусты Приразломного (Последняя смета 16.06.2011)" xfId="5456"/>
    <cellStyle name="_1171-20.2007 ПО Смета № 10_инжиниринговые услуги_1750609-0363Д   смета на эксперт._Сметы ЦППН-2.Оптимизация схемы подготовки нефти (корректировка)_Сметы №1 1-2 2  (version 3) (version 1)" xfId="5457"/>
    <cellStyle name="_1171-20.2007 ПО Смета № 10_инжиниринговые услуги_1750609-0363Д  смета № 5  (экспертиза)  " xfId="5458"/>
    <cellStyle name="_1171-20.2007 ПО Смета № 10_инжиниринговые услуги_1750609-0363Д  смета № 5  (экспертиза)   2" xfId="5459"/>
    <cellStyle name="_1171-20.2007 ПО Смета № 10_инжиниринговые услуги_1750609-0363Д  смета № 5  (экспертиза)  _124П,184П, 311Р,403Р Приразломное" xfId="5460"/>
    <cellStyle name="_1171-20.2007 ПО Смета № 10_инжиниринговые услуги_1750609-0363Д  смета № 5  (экспертиза)  _17506100408Д003 1ПС и смета к  д-с №3  ( 01.11.2011) " xfId="5461"/>
    <cellStyle name="_1171-20.2007 ПО Смета № 10_инжиниринговые услуги_1750609-0363Д  смета № 5  (экспертиза)  _1750611-0007Д смета к доп. согл. №1 " xfId="5462"/>
    <cellStyle name="_1171-20.2007 ПО Смета № 10_инжиниринговые услуги_1750609-0363Д  смета № 5  (экспертиза)  _1750611-0186Д 1ПС  к доп. согл. № 1  " xfId="5463"/>
    <cellStyle name="_1171-20.2007 ПО Смета № 10_инжиниринговые услуги_1750609-0363Д  смета № 5  (экспертиза)  _1750611-0186Д 1ПС  к доп. соглашению № 1  " xfId="5464"/>
    <cellStyle name="_1171-20.2007 ПО Смета № 10_инжиниринговые услуги_1750609-0363Д  смета № 5  (экспертиза)  _2572 Факел на ЮТМ АСУ ТП ПС ОС СОТ СС ЗЗ шкафы АСУ ТП" xfId="5465"/>
    <cellStyle name="_1171-20.2007 ПО Смета № 10_инжиниринговые услуги_1750609-0363Д  смета № 5  (экспертиза)  _2601 то, что планируем закрывать в январе дополнительно" xfId="5466"/>
    <cellStyle name="_1171-20.2007 ПО Смета № 10_инжиниринговые услуги_1750609-0363Д  смета № 5  (экспертиза)  _Выполнение программы ПИР 2011г." xfId="5467"/>
    <cellStyle name="_1171-20.2007 ПО Смета № 10_инжиниринговые услуги_1750609-0363Д  смета № 5  (экспертиза)  _Копия смета на 115" xfId="5468"/>
    <cellStyle name="_1171-20.2007 ПО Смета № 10_инжиниринговые услуги_1750609-0363Д  смета № 5  (экспертиза)  _Копия Сметы Кусты Приразломного (Последняя смета 16.06.2011)" xfId="5469"/>
    <cellStyle name="_1171-20.2007 ПО Смета № 10_инжиниринговые услуги_1750609-0363Д  смета № 5  (экспертиза)  _Корректировка ППА ЦПС (средний верхний уровень сети)" xfId="5470"/>
    <cellStyle name="_1171-20.2007 ПО Смета № 10_инжиниринговые услуги_1750609-0363Д  смета № 5  (экспертиза)  _КП_Смета (Бросовые работы) (version 2)" xfId="5471"/>
    <cellStyle name="_1171-20.2007 ПО Смета № 10_инжиниринговые услуги_1750609-0363Д  смета № 5  (экспертиза)  _Отчет" xfId="5472"/>
    <cellStyle name="_1171-20.2007 ПО Смета № 10_инжиниринговые услуги_1750609-0363Д  смета № 5  (экспертиза)  _ПИР" xfId="5473"/>
    <cellStyle name="_1171-20.2007 ПО Смета № 10_инжиниринговые услуги_1750609-0363Д  смета № 5  (экспертиза)  _ПИР из СУД" xfId="5474"/>
    <cellStyle name="_1171-20.2007 ПО Смета № 10_инжиниринговые услуги_1750609-0363Д  смета № 5  (экспертиза)  _ПИР на 29.07.2011" xfId="5475"/>
    <cellStyle name="_1171-20.2007 ПО Смета № 10_инжиниринговые услуги_1750609-0363Д  смета № 5  (экспертиза)  _План ПИР на 2011_по состоянию на 040811" xfId="5476"/>
    <cellStyle name="_1171-20.2007 ПО Смета № 10_инжиниринговые услуги_1750609-0363Д  смета № 5  (экспертиза)  _План ПИР на 2011_по состоянию на 110811" xfId="5477"/>
    <cellStyle name="_1171-20.2007 ПО Смета № 10_инжиниринговые услуги_1750609-0363Д  смета № 5  (экспертиза)  _План ПИР на 2011_по состоянию на 210711" xfId="5478"/>
    <cellStyle name="_1171-20.2007 ПО Смета № 10_инжиниринговые услуги_1750609-0363Д  смета № 5  (экспертиза)  _План ПИР на 2011_по состоянию на 280711" xfId="5479"/>
    <cellStyle name="_1171-20.2007 ПО Смета № 10_инжиниринговые услуги_1750609-0363Д  смета № 5  (экспертиза)  _План ПИР РН-НТЦ на 2011" xfId="5480"/>
    <cellStyle name="_1171-20.2007 ПО Смета № 10_инжиниринговые услуги_1750609-0363Д  смета № 5  (экспертиза)  _План ПИР РН-НТЦ на 2011_260111" xfId="5481"/>
    <cellStyle name="_1171-20.2007 ПО Смета № 10_инжиниринговые услуги_1750609-0363Д  смета № 5  (экспертиза)  _План ПИР РН-НТЦ на 2011_по состоянию на 020611" xfId="5482"/>
    <cellStyle name="_1171-20.2007 ПО Смета № 10_инжиниринговые услуги_1750609-0363Д  смета № 5  (экспертиза)  _План ПИР РН-НТЦ на 2011_по состоянию на 030311" xfId="5483"/>
    <cellStyle name="_1171-20.2007 ПО Смета № 10_инжиниринговые услуги_1750609-0363Д  смета № 5  (экспертиза)  _План ПИР РН-НТЦ на 2011_по состоянию на 050511" xfId="5484"/>
    <cellStyle name="_1171-20.2007 ПО Смета № 10_инжиниринговые услуги_1750609-0363Д  смета № 5  (экспертиза)  _План ПИР РН-НТЦ на 2011_по состоянию на 070411" xfId="5485"/>
    <cellStyle name="_1171-20.2007 ПО Смета № 10_инжиниринговые услуги_1750609-0363Д  смета № 5  (экспертиза)  _План ПИР РН-НТЦ на 2011_по состоянию на 080711" xfId="5486"/>
    <cellStyle name="_1171-20.2007 ПО Смета № 10_инжиниринговые услуги_1750609-0363Д  смета № 5  (экспертиза)  _План ПИР РН-НТЦ на 2011_по состоянию на 090611 (для отчета)" xfId="5487"/>
    <cellStyle name="_1171-20.2007 ПО Смета № 10_инжиниринговые услуги_1750609-0363Д  смета № 5  (экспертиза)  _План ПИР РН-НТЦ на 2011_по состоянию на 100311" xfId="5488"/>
    <cellStyle name="_1171-20.2007 ПО Смета № 10_инжиниринговые услуги_1750609-0363Д  смета № 5  (экспертиза)  _План ПИР РН-НТЦ на 2011_по состоянию на 120511" xfId="5489"/>
    <cellStyle name="_1171-20.2007 ПО Смета № 10_инжиниринговые услуги_1750609-0363Д  смета № 5  (экспертиза)  _План ПИР РН-НТЦ на 2011_по состоянию на 140411" xfId="5490"/>
    <cellStyle name="_1171-20.2007 ПО Смета № 10_инжиниринговые услуги_1750609-0363Д  смета № 5  (экспертиза)  _План ПИР РН-НТЦ на 2011_по состоянию на 140711" xfId="5491"/>
    <cellStyle name="_1171-20.2007 ПО Смета № 10_инжиниринговые услуги_1750609-0363Д  смета № 5  (экспертиза)  _План ПИР РН-НТЦ на 2011_по состоянию на 160211" xfId="5492"/>
    <cellStyle name="_1171-20.2007 ПО Смета № 10_инжиниринговые услуги_1750609-0363Д  смета № 5  (экспертиза)  _План ПИР РН-НТЦ на 2011_по состоянию на 160611 (с учетом данных от ДО)" xfId="5493"/>
    <cellStyle name="_1171-20.2007 ПО Смета № 10_инжиниринговые услуги_1750609-0363Д  смета № 5  (экспертиза)  _План ПИР РН-НТЦ на 2011_по состоянию на 170311" xfId="5494"/>
    <cellStyle name="_1171-20.2007 ПО Смета № 10_инжиниринговые услуги_1750609-0363Д  смета № 5  (экспертиза)  _План ПИР РН-НТЦ на 2011_по состоянию на 190511" xfId="5495"/>
    <cellStyle name="_1171-20.2007 ПО Смета № 10_инжиниринговые услуги_1750609-0363Д  смета № 5  (экспертиза)  _План ПИР РН-НТЦ на 2011_по состоянию на 210411" xfId="5496"/>
    <cellStyle name="_1171-20.2007 ПО Смета № 10_инжиниринговые услуги_1750609-0363Д  смета № 5  (экспертиза)  _План ПИР РН-НТЦ на 2011_по состоянию на 230611" xfId="5497"/>
    <cellStyle name="_1171-20.2007 ПО Смета № 10_инжиниринговые услуги_1750609-0363Д  смета № 5  (экспертиза)  _План ПИР РН-НТЦ на 2011_по состоянию на 240211" xfId="5498"/>
    <cellStyle name="_1171-20.2007 ПО Смета № 10_инжиниринговые услуги_1750609-0363Д  смета № 5  (экспертиза)  _План ПИР РН-НТЦ на 2011_по состоянию на 240311" xfId="5499"/>
    <cellStyle name="_1171-20.2007 ПО Смета № 10_инжиниринговые услуги_1750609-0363Д  смета № 5  (экспертиза)  _План ПИР РН-НТЦ на 2011_по состоянию на 260511" xfId="5500"/>
    <cellStyle name="_1171-20.2007 ПО Смета № 10_инжиниринговые услуги_1750609-0363Д  смета № 5  (экспертиза)  _План ПИР РН-НТЦ на 2011_по состоянию на 290411" xfId="5501"/>
    <cellStyle name="_1171-20.2007 ПО Смета № 10_инжиниринговые услуги_1750609-0363Д  смета № 5  (экспертиза)  _План ПИР РН-НТЦ на 2011_по состоянию на 300611" xfId="5502"/>
    <cellStyle name="_1171-20.2007 ПО Смета № 10_инжиниринговые услуги_1750609-0363Д  смета № 5  (экспертиза)  _План ПИР РН-НТЦ на 2011_по состоянию на 310311" xfId="5503"/>
    <cellStyle name="_1171-20.2007 ПО Смета № 10_инжиниринговые услуги_1750609-0363Д  смета № 5  (экспертиза)  _План-факт по договорам ПИР на 16 02 11 от ФЭО" xfId="5504"/>
    <cellStyle name="_1171-20.2007 ПО Смета № 10_инжиниринговые услуги_1750609-0363Д  смета № 5  (экспертиза)  _Прил 2 2_4  1982 17 3 УПТГ 1982 17 3 07 02 2012_ " xfId="5505"/>
    <cellStyle name="_1171-20.2007 ПО Смета № 10_инжиниринговые услуги_1750609-0363Д  смета № 5  (экспертиза)  _Проект плана 2011 г. (объекты)" xfId="5506"/>
    <cellStyle name="_1171-20.2007 ПО Смета № 10_инжиниринговые услуги_1750609-0363Д  смета № 5  (экспертиза)  _Свод" xfId="5507"/>
    <cellStyle name="_1171-20.2007 ПО Смета № 10_инжиниринговые услуги_1750609-0363Д  смета № 5  (экспертиза)  _Смета 124П,184П, 311Р,403Р Приразломное коррект 2011-02-16" xfId="5508"/>
    <cellStyle name="_1171-20.2007 ПО Смета № 10_инжиниринговые услуги_1750609-0363Д  смета № 5  (экспертиза)  _Смета 124П184П 311Р403Р Приразломное коррект 2011-02-16 (2)" xfId="5509"/>
    <cellStyle name="_1171-20.2007 ПО Смета № 10_инжиниринговые услуги_1750609-0363Д  смета № 5  (экспертиза)  _Смета 124П184П 311Р403Р Приразломное коррект 2011-03-03 (2)" xfId="5510"/>
    <cellStyle name="_1171-20.2007 ПО Смета № 10_инжиниринговые услуги_1750609-0363Д  смета № 5  (экспертиза)  _Смета на инжиниринговые услуги (образец)" xfId="5511"/>
    <cellStyle name="_1171-20.2007 ПО Смета № 10_инжиниринговые услуги_1750609-0363Д  смета № 5  (экспертиза)  _Смета на инжиниринговые услуги (образец)_Инжиниринг Чайво на осн. инжиниринга ПО2" xfId="5512"/>
    <cellStyle name="_1171-20.2007 ПО Смета № 10_инжиниринговые услуги_1750609-0363Д  смета № 5  (экспертиза)  _Смета -образец  на инжиниринговые услуги (09.11.11)" xfId="5513"/>
    <cellStyle name="_1171-20.2007 ПО Смета № 10_инжиниринговые услуги_1750609-0363Д  смета № 5  (экспертиза)  _Смета скважина № 3106Р Среднебалыкского месторождения (10)" xfId="5514"/>
    <cellStyle name="_1171-20.2007 ПО Смета № 10_инжиниринговые услуги_1750609-0363Д  смета № 5  (экспертиза)  _Сметы №1 1-2 2  (version 3) (version 1)" xfId="5515"/>
    <cellStyle name="_1171-20.2007 ПО Смета № 10_инжиниринговые услуги_1750609-0363Д  смета № 5  (экспертиза)  _Сметы ЦППН-2.Оптимизация схемы подготовки нефти (корректировка)" xfId="5516"/>
    <cellStyle name="_1171-20.2007 ПО Смета № 10_инжиниринговые услуги_1750609-0363Д  смета № 5  (экспертиза)  _Сметы ЦППН-2.Оптимизация схемы подготовки нефти (корректировка) 2" xfId="5517"/>
    <cellStyle name="_1171-20.2007 ПО Смета № 10_инжиниринговые услуги_1750609-0363Д  смета № 5  (экспертиза)  _Сметы ЦППН-2.Оптимизация схемы подготовки нефти (корректировка) 3" xfId="5518"/>
    <cellStyle name="_1171-20.2007 ПО Смета № 10_инжиниринговые услуги_1750609-0363Д  смета № 5  (экспертиза)  _Сметы ЦППН-2.Оптимизация схемы подготовки нефти (корректировка)_403Р Приразломное" xfId="5519"/>
    <cellStyle name="_1171-20.2007 ПО Смета № 10_инжиниринговые услуги_1750609-0363Д  смета № 5  (экспертиза)  _Сметы ЦППН-2.Оптимизация схемы подготовки нефти (корректировка)_Копия Сметы Кусты Приразломного (Последняя смета 16.06.2011)" xfId="5520"/>
    <cellStyle name="_1171-20.2007 ПО Смета № 10_инжиниринговые услуги_1750609-0363Д  смета № 5  (экспертиза)  _Сметы ЦППН-2.Оптимизация схемы подготовки нефти (корректировка)_Сметы №1 1-2 2  (version 3) (version 1)" xfId="5521"/>
    <cellStyle name="_1171-20.2007 ПО Смета № 10_инжиниринговые услуги_1750610-0033Д  смета  (экспертиза)" xfId="5522"/>
    <cellStyle name="_1171-20.2007 ПО Смета № 10_инжиниринговые услуги_1750610-0033Д  смета  (экспертиза) 2" xfId="5523"/>
    <cellStyle name="_1171-20.2007 ПО Смета № 10_инжиниринговые услуги_1750610-0033Д  смета  (экспертиза)_124П,184П, 311Р,403Р Приразломное" xfId="5524"/>
    <cellStyle name="_1171-20.2007 ПО Смета № 10_инжиниринговые услуги_1750610-0033Д  смета  (экспертиза)_17506100408Д003 1ПС и смета к  д-с №3  ( 01.11.2011) " xfId="5525"/>
    <cellStyle name="_1171-20.2007 ПО Смета № 10_инжиниринговые услуги_1750610-0033Д  смета  (экспертиза)_1750611-0007Д смета к доп. согл. №1 " xfId="5526"/>
    <cellStyle name="_1171-20.2007 ПО Смета № 10_инжиниринговые услуги_1750610-0033Д  смета  (экспертиза)_1750611-0186Д 1ПС  к доп. согл. № 1  " xfId="5527"/>
    <cellStyle name="_1171-20.2007 ПО Смета № 10_инжиниринговые услуги_1750610-0033Д  смета  (экспертиза)_1750611-0186Д 1ПС  к доп. соглашению № 1  " xfId="5528"/>
    <cellStyle name="_1171-20.2007 ПО Смета № 10_инжиниринговые услуги_1750610-0033Д  смета  (экспертиза)_2572 Факел на ЮТМ АСУ ТП ПС ОС СОТ СС ЗЗ шкафы АСУ ТП" xfId="5529"/>
    <cellStyle name="_1171-20.2007 ПО Смета № 10_инжиниринговые услуги_1750610-0033Д  смета  (экспертиза)_2601 то, что планируем закрывать в январе дополнительно" xfId="5530"/>
    <cellStyle name="_1171-20.2007 ПО Смета № 10_инжиниринговые услуги_1750610-0033Д  смета  (экспертиза)_Инжиниринг Чайво на осн. инжиниринга ПО2" xfId="5531"/>
    <cellStyle name="_1171-20.2007 ПО Смета № 10_инжиниринговые услуги_1750610-0033Д  смета  (экспертиза)_Копия смета на 115" xfId="5532"/>
    <cellStyle name="_1171-20.2007 ПО Смета № 10_инжиниринговые услуги_1750610-0033Д  смета  (экспертиза)_Копия Смета на инжиниринговые услуги (образец) (2)" xfId="5533"/>
    <cellStyle name="_1171-20.2007 ПО Смета № 10_инжиниринговые услуги_1750610-0033Д  смета  (экспертиза)_Копия Сметы Кусты Приразломного (Последняя смета 16.06.2011)" xfId="5534"/>
    <cellStyle name="_1171-20.2007 ПО Смета № 10_инжиниринговые услуги_1750610-0033Д  смета  (экспертиза)_Корректировка ППА ЦПС (средний верхний уровень сети)" xfId="5535"/>
    <cellStyle name="_1171-20.2007 ПО Смета № 10_инжиниринговые услуги_1750610-0033Д  смета  (экспертиза)_КП_Смета (Бросовые работы) (version 2)" xfId="5536"/>
    <cellStyle name="_1171-20.2007 ПО Смета № 10_инжиниринговые услуги_1750610-0033Д  смета  (экспертиза)_Прил 2 2_4  1982 17 3 УПТГ 1982 17 3 07 02 2012_ " xfId="5537"/>
    <cellStyle name="_1171-20.2007 ПО Смета № 10_инжиниринговые услуги_1750610-0033Д  смета  (экспертиза)_Смета 124П,184П, 311Р,403Р Приразломное коррект 2011-02-16" xfId="5538"/>
    <cellStyle name="_1171-20.2007 ПО Смета № 10_инжиниринговые услуги_1750610-0033Д  смета  (экспертиза)_Смета 124П184П 311Р403Р Приразломное коррект 2011-02-16 (2)" xfId="5539"/>
    <cellStyle name="_1171-20.2007 ПО Смета № 10_инжиниринговые услуги_1750610-0033Д  смета  (экспертиза)_Смета 124П184П 311Р403Р Приразломное коррект 2011-03-03 (2)" xfId="5540"/>
    <cellStyle name="_1171-20.2007 ПО Смета № 10_инжиниринговые услуги_1750610-0033Д  смета  (экспертиза)_Смета -образец  на инжиниринговые услуги (09.11.11)" xfId="5541"/>
    <cellStyle name="_1171-20.2007 ПО Смета № 10_инжиниринговые услуги_1750610-0033Д  смета  (экспертиза)_Смета скважина № 3106Р Среднебалыкского месторождения (10)" xfId="5542"/>
    <cellStyle name="_1171-20.2007 ПО Смета № 10_инжиниринговые услуги_1750610-0033Д  смета  (экспертиза)_Сметы №1 1-2 2  (version 3) (version 1)" xfId="5543"/>
    <cellStyle name="_1171-20.2007 ПО Смета № 10_инжиниринговые услуги_1750610-0033Д  смета  (экспертиза)_Сметы ЦППН-2.Оптимизация схемы подготовки нефти (корректировка)" xfId="5544"/>
    <cellStyle name="_1171-20.2007 ПО Смета № 10_инжиниринговые услуги_1750610-0033Д  смета  (экспертиза)_Сметы ЦППН-2.Оптимизация схемы подготовки нефти (корректировка) 2" xfId="5545"/>
    <cellStyle name="_1171-20.2007 ПО Смета № 10_инжиниринговые услуги_1750610-0033Д  смета  (экспертиза)_Сметы ЦППН-2.Оптимизация схемы подготовки нефти (корректировка) 3" xfId="5546"/>
    <cellStyle name="_1171-20.2007 ПО Смета № 10_инжиниринговые услуги_1750610-0033Д  смета  (экспертиза)_Сметы ЦППН-2.Оптимизация схемы подготовки нефти (корректировка)_403Р Приразломное" xfId="5547"/>
    <cellStyle name="_1171-20.2007 ПО Смета № 10_инжиниринговые услуги_1750610-0033Д  смета  (экспертиза)_Сметы ЦППН-2.Оптимизация схемы подготовки нефти (корректировка)_Копия Сметы Кусты Приразломного (Последняя смета 16.06.2011)" xfId="5548"/>
    <cellStyle name="_1171-20.2007 ПО Смета № 10_инжиниринговые услуги_1750610-0033Д  смета  (экспертиза)_Сметы ЦППН-2.Оптимизация схемы подготовки нефти (корректировка)_Сметы №1 1-2 2  (version 3) (version 1)" xfId="5549"/>
    <cellStyle name="_1171-20.2007 ПО Смета № 10_инжиниринговые услуги_1750610-0072Д011 1 ПС и сметы ГТЭС_Хасырей" xfId="5550"/>
    <cellStyle name="_1171-20.2007 ПО Смета № 10_инжиниринговые услуги_1750610-0072Д011 1 ПС и сметы ГТЭС_Хасырей_Инжиниринг Чайво на осн. инжиниринга ПО2" xfId="5551"/>
    <cellStyle name="_1171-20.2007 ПО Смета № 10_инжиниринговые услуги_1750610-0072Д011 1 ПС и сметы ГТЭС_Хасырей_Копия Смета на инжиниринговые услуги (образец) (2)" xfId="5552"/>
    <cellStyle name="_1171-20.2007 ПО Смета № 10_инжиниринговые услуги_17506100408Д003 1ПС и смета к  д-с №3  ( 01.11.2011) " xfId="5553"/>
    <cellStyle name="_1171-20.2007 ПО Смета № 10_инжиниринговые услуги_1750611-0007Д смета к доп. согл. №1 " xfId="5554"/>
    <cellStyle name="_1171-20.2007 ПО Смета № 10_инжиниринговые услуги_1750611-0046Д смета №1 ИИР" xfId="5555"/>
    <cellStyle name="_1171-20.2007 ПО Смета № 10_инжиниринговые услуги_1750611-0046Д смета №1 ИИР 2" xfId="5556"/>
    <cellStyle name="_1171-20.2007 ПО Смета № 10_инжиниринговые услуги_1750611-0046Д смета №1 ИИР_2. 2337 график" xfId="5557"/>
    <cellStyle name="_1171-20.2007 ПО Смета № 10_инжиниринговые услуги_1750611-0046Д смета №1 ИИР_2601 то, что планируем закрывать в январе дополнительно" xfId="5558"/>
    <cellStyle name="_1171-20.2007 ПО Смета № 10_инжиниринговые услуги_1750611-0046Д смета №1 ИИР_л.2.3._2496_площ._для_оборудования_от_26.01.2012" xfId="5559"/>
    <cellStyle name="_1171-20.2007 ПО Смета № 10_инжиниринговые услуги_1750611-0046Д смета №1 ИИР_Прил.2.3. 2496 площ. для оборудования от 14.12.2011" xfId="5560"/>
    <cellStyle name="_1171-20.2007 ПО Смета № 10_инжиниринговые услуги_1750611-0046Д смета №1 ИИР_руба_+_Кусты_АСУ_ТП_АСУ_Э_ПС_ОС_ЗЗ_(4)" xfId="5561"/>
    <cellStyle name="_1171-20.2007 ПО Смета № 10_инжиниринговые услуги_1750611-0088Д   Сводная 1ПС и  сметы корректир  06 04 2011" xfId="5562"/>
    <cellStyle name="_1171-20.2007 ПО Смета № 10_инжиниринговые услуги_1750611-0088Д   Сводная 1ПС и  сметы корректир  06 04 2011 2" xfId="5563"/>
    <cellStyle name="_1171-20.2007 ПО Смета № 10_инжиниринговые услуги_1750611-0088Д   Сводная 1ПС и  сметы корректир  06 04 2011_2. 2337 график" xfId="5564"/>
    <cellStyle name="_1171-20.2007 ПО Смета № 10_инжиниринговые услуги_1750611-0088Д   Сводная 1ПС и  сметы корректир  06 04 2011_2601 то, что планируем закрывать в январе дополнительно" xfId="5565"/>
    <cellStyle name="_1171-20.2007 ПО Смета № 10_инжиниринговые услуги_1750611-0088Д   Сводная 1ПС и  сметы корректир  06 04 2011_л.2.3._2496_площ._для_оборудования_от_26.01.2012" xfId="5566"/>
    <cellStyle name="_1171-20.2007 ПО Смета № 10_инжиниринговые услуги_1750611-0088Д   Сводная 1ПС и  сметы корректир  06 04 2011_Прил.2.3. 2496 площ. для оборудования от 14.12.2011" xfId="5567"/>
    <cellStyle name="_1171-20.2007 ПО Смета № 10_инжиниринговые услуги_1750611-0088Д   Сводная 1ПС и  сметы корректир  06 04 2011_руба_+_Кусты_АСУ_ТП_АСУ_Э_ПС_ОС_ЗЗ_(4)" xfId="5568"/>
    <cellStyle name="_1171-20.2007 ПО Смета № 10_инжиниринговые услуги_1750611-0186Д 1ПС  к доп. согл. № 1  " xfId="5569"/>
    <cellStyle name="_1171-20.2007 ПО Смета № 10_инжиниринговые услуги_1750611-0186Д 1ПС  к доп. соглашению № 1  " xfId="5570"/>
    <cellStyle name="_1171-20.2007 ПО Смета № 10_инжиниринговые услуги_2024Р Правдинского" xfId="5571"/>
    <cellStyle name="_1171-20.2007 ПО Смета № 10_инжиниринговые услуги_2572 Факел на ЮТМ АСУ ТП ПС ОС СОТ СС ЗЗ шкафы АСУ ТП" xfId="5572"/>
    <cellStyle name="_1171-20.2007 ПО Смета № 10_инжиниринговые услуги_2601 то, что планируем закрывать в январе дополнительно" xfId="5573"/>
    <cellStyle name="_1171-20.2007 ПО Смета № 10_инжиниринговые услуги_27р Салымского" xfId="5574"/>
    <cellStyle name="_1171-20.2007 ПО Смета № 10_инжиниринговые услуги_3 ИЭИ (2)" xfId="5575"/>
    <cellStyle name="_1171-20.2007 ПО Смета № 10_инжиниринговые услуги_522_1" xfId="5576"/>
    <cellStyle name="_1171-20.2007 ПО Смета № 10_инжиниринговые услуги_522_1_1" xfId="5577"/>
    <cellStyle name="_1171-20.2007 ПО Смета № 10_инжиниринговые услуги_522_1_Смета 124П,184П, 311Р,403Р Приразломное коррект 2011-02-16" xfId="5578"/>
    <cellStyle name="_1171-20.2007 ПО Смета № 10_инжиниринговые услуги_522_1_Смета 124П184П 311Р403Р Приразломное коррект 2011-02-16 (2)" xfId="5579"/>
    <cellStyle name="_1171-20.2007 ПО Смета № 10_инжиниринговые услуги_522_1_Смета 124П184П 311Р403Р Приразломное коррект 2011-03-03 (2)" xfId="5580"/>
    <cellStyle name="_1171-20.2007 ПО Смета № 10_инжиниринговые услуги_524_1" xfId="5581"/>
    <cellStyle name="_1171-20.2007 ПО Смета № 10_инжиниринговые услуги_Геострой(1).Хасырей-компрессорная.откор  24 03 10" xfId="5582"/>
    <cellStyle name="_1171-20.2007 ПО Смета № 10_инжиниринговые услуги_Геострой(1).Хасырей-компрессорная.откор  24 03 10_Инжиниринг Чайво на осн. инжиниринга ПО2" xfId="5583"/>
    <cellStyle name="_1171-20.2007 ПО Смета № 10_инжиниринговые услуги_Геострой(1).Хасырей-компрессорная.откор  24 03 10_Копия Смета на инжиниринговые услуги (образец) (2)" xfId="5584"/>
    <cellStyle name="_1171-20.2007 ПО Смета № 10_инжиниринговые услуги_Инжиниринг Чайво на осн. инжиниринга ПО2" xfId="5585"/>
    <cellStyle name="_1171-20.2007 ПО Смета № 10_инжиниринговые услуги_Копия смета на 115" xfId="5586"/>
    <cellStyle name="_1171-20.2007 ПО Смета № 10_инжиниринговые услуги_Копия Смета на инжиниринговые услуги (образец) (2)" xfId="5587"/>
    <cellStyle name="_1171-20.2007 ПО Смета № 10_инжиниринговые услуги_Копия Сметы Кусты Приразломного (Последняя смета 16.06.2011)" xfId="5588"/>
    <cellStyle name="_1171-20.2007 ПО Смета № 10_инжиниринговые услуги_Корректировка ППА ЦПС (средний верхний уровень сети)" xfId="5589"/>
    <cellStyle name="_1171-20.2007 ПО Смета № 10_инжиниринговые услуги_КП_Смета (Бросовые работы) (version 2)" xfId="5590"/>
    <cellStyle name="_1171-20.2007 ПО Смета № 10_инжиниринговые услуги_объемы гидро Карсовайское" xfId="5591"/>
    <cellStyle name="_1171-20.2007 ПО Смета № 10_инжиниринговые услуги_объемы гидро Карсовайское_Инжиниринг Чайво на осн. инжиниринга ПО2" xfId="5592"/>
    <cellStyle name="_1171-20.2007 ПО Смета № 10_инжиниринговые услуги_объемы гидро Карсовайское_Копия Смета на инжиниринговые услуги (образец) (2)" xfId="5593"/>
    <cellStyle name="_1171-20.2007 ПО Смета № 10_инжиниринговые услуги_Прил 2 2_4  1982 17 3 УПТГ 1982 17 3 07 02 2012_ " xfId="5594"/>
    <cellStyle name="_1171-20.2007 ПО Смета № 10_инжиниринговые услуги_Сводная с прилож. 1750610-0360Д (приложение №5)" xfId="5595"/>
    <cellStyle name="_1171-20.2007 ПО Смета № 10_инжиниринговые услуги_Смета 124П,184П, 311Р,403Р Приразломное коррект 2011-02-16" xfId="5596"/>
    <cellStyle name="_1171-20.2007 ПО Смета № 10_инжиниринговые услуги_Смета 124П184П 311Р403Р Приразломное коррект 2011-02-16 (2)" xfId="5597"/>
    <cellStyle name="_1171-20.2007 ПО Смета № 10_инжиниринговые услуги_Смета 124П184П 311Р403Р Приразломное коррект 2011-03-03 (2)" xfId="5598"/>
    <cellStyle name="_1171-20.2007 ПО Смета № 10_инжиниринговые услуги_Смета 2024Р ПравдинскогоПроверка" xfId="5599"/>
    <cellStyle name="_1171-20.2007 ПО Смета № 10_инжиниринговые услуги_Смета 2024Р ПравдинскогоПроверка_Смета 124П,184П, 311Р,403Р Приразломное коррект 2011-02-16" xfId="5600"/>
    <cellStyle name="_1171-20.2007 ПО Смета № 10_инжиниринговые услуги_Смета 2024Р ПравдинскогоПроверка_Смета 124П184П 311Р403Р Приразломное коррект 2011-02-16 (2)" xfId="5601"/>
    <cellStyle name="_1171-20.2007 ПО Смета № 10_инжиниринговые услуги_Смета 2024Р ПравдинскогоПроверка_Смета 124П184П 311Р403Р Приразломное коррект 2011-03-03 (2)" xfId="5602"/>
    <cellStyle name="_1171-20.2007 ПО Смета № 10_инжиниринговые услуги_Смета 2024Р ПравдинскогоПроверка2211.10" xfId="5603"/>
    <cellStyle name="_1171-20.2007 ПО Смета № 10_инжиниринговые услуги_Смета 2024Р ПравдинскогоПроверка2211.10_Р № 3106Р Среднебалыкского месторождения(Замечания к ИИ) (2)" xfId="5604"/>
    <cellStyle name="_1171-20.2007 ПО Смета № 10_инжиниринговые услуги_Смета 2024Р ПравдинскогоПроверка2211.10_Р № 3106Р Среднебалыкского месторождения(Замечания к ИИ) (2)_Смета скважина № 3106Р Среднебалыкского месторождения (10)" xfId="5605"/>
    <cellStyle name="_1171-20.2007 ПО Смета № 10_инжиниринговые услуги_Смета 2024Р ПравдинскогоПроверка2211.10_Смета скважина № 3106Р Среднебалыкского месторождения (10)" xfId="5606"/>
    <cellStyle name="_1171-20.2007 ПО Смета № 10_инжиниринговые услуги_Смета -образец  на инжиниринговые услуги (09.11.11)" xfId="5607"/>
    <cellStyle name="_1171-20.2007 ПО Смета № 10_инжиниринговые услуги_Смета ПИР 56Р Утутского м-р" xfId="5608"/>
    <cellStyle name="_1171-20.2007 ПО Смета № 10_инжиниринговые услуги_Смета ПИР 56Р Утутского м-р (2)" xfId="5609"/>
    <cellStyle name="_1171-20.2007 ПО Смета № 10_инжиниринговые услуги_Смета ПИР 56Р Утутского м-р (2) 2" xfId="5610"/>
    <cellStyle name="_1171-20.2007 ПО Смета № 10_инжиниринговые услуги_Смета ПИР 56Р Утутского м-р (2)_124П,184П, 311Р,403Р Приразломное" xfId="5611"/>
    <cellStyle name="_1171-20.2007 ПО Смета № 10_инжиниринговые услуги_Смета ПИР 56Р Утутского м-р (2)_Копия Сметы Кусты Приразломного (Последняя смета 16.06.2011)" xfId="5612"/>
    <cellStyle name="_1171-20.2007 ПО Смета № 10_инжиниринговые услуги_Смета ПИР 56Р Утутского м-р (2)_КП_Смета (Бросовые работы) (version 2)" xfId="5613"/>
    <cellStyle name="_1171-20.2007 ПО Смета № 10_инжиниринговые услуги_Смета ПИР 56Р Утутского м-р (2)_Смета 124П,184П, 311Р,403Р Приразломное коррект 2011-02-16" xfId="5614"/>
    <cellStyle name="_1171-20.2007 ПО Смета № 10_инжиниринговые услуги_Смета ПИР 56Р Утутского м-р (2)_Смета 124П184П 311Р403Р Приразломное коррект 2011-02-16 (2)" xfId="5615"/>
    <cellStyle name="_1171-20.2007 ПО Смета № 10_инжиниринговые услуги_Смета ПИР 56Р Утутского м-р (2)_Смета 124П184П 311Р403Р Приразломное коррект 2011-03-03 (2)" xfId="5616"/>
    <cellStyle name="_1171-20.2007 ПО Смета № 10_инжиниринговые услуги_Смета ПИР 56Р Утутского м-р (2)_Смета скважина № 3106Р Среднебалыкского месторождения (10)" xfId="5617"/>
    <cellStyle name="_1171-20.2007 ПО Смета № 10_инжиниринговые услуги_Смета ПИР 56Р Утутского м-р (2)_Сметы №1 1-2 2  (version 3) (version 1)" xfId="5618"/>
    <cellStyle name="_1171-20.2007 ПО Смета № 10_инжиниринговые услуги_Смета ПИР 56Р Утутского м-р (2)_Сметы ЦППН-2.Оптимизация схемы подготовки нефти (корректировка)" xfId="5619"/>
    <cellStyle name="_1171-20.2007 ПО Смета № 10_инжиниринговые услуги_Смета ПИР 56Р Утутского м-р (2)_Сметы ЦППН-2.Оптимизация схемы подготовки нефти (корректировка) 2" xfId="5620"/>
    <cellStyle name="_1171-20.2007 ПО Смета № 10_инжиниринговые услуги_Смета ПИР 56Р Утутского м-р (2)_Сметы ЦППН-2.Оптимизация схемы подготовки нефти (корректировка) 3" xfId="5621"/>
    <cellStyle name="_1171-20.2007 ПО Смета № 10_инжиниринговые услуги_Смета ПИР 56Р Утутского м-р (2)_Сметы ЦППН-2.Оптимизация схемы подготовки нефти (корректировка)_403Р Приразломное" xfId="5622"/>
    <cellStyle name="_1171-20.2007 ПО Смета № 10_инжиниринговые услуги_Смета ПИР 56Р Утутского м-р (2)_Сметы ЦППН-2.Оптимизация схемы подготовки нефти (корректировка)_Копия Сметы Кусты Приразломного (Последняя смета 16.06.2011)" xfId="5623"/>
    <cellStyle name="_1171-20.2007 ПО Смета № 10_инжиниринговые услуги_Смета ПИР 56Р Утутского м-р (2)_Сметы ЦППН-2.Оптимизация схемы подготовки нефти (корректировка)_Сметы №1 1-2 2  (version 3) (version 1)" xfId="5624"/>
    <cellStyle name="_1171-20.2007 ПО Смета № 10_инжиниринговые услуги_Смета ПИР 56Р Утутского м-р_Смета 124П,184П, 311Р,403Р Приразломное коррект 2011-02-16" xfId="5625"/>
    <cellStyle name="_1171-20.2007 ПО Смета № 10_инжиниринговые услуги_Смета ПИР 56Р Утутского м-р_Смета 124П184П 311Р403Р Приразломное коррект 2011-02-16 (2)" xfId="5626"/>
    <cellStyle name="_1171-20.2007 ПО Смета № 10_инжиниринговые услуги_Смета ПИР 56Р Утутского м-р_Смета 124П184П 311Р403Р Приразломное коррект 2011-03-03 (2)" xfId="5627"/>
    <cellStyle name="_1171-20.2007 ПО Смета № 10_инжиниринговые услуги_Смета скважина № 3106Р Среднебалыкского месторождения (10)" xfId="5628"/>
    <cellStyle name="_1171-20.2007 ПО Смета № 10_инжиниринговые услуги_Сметы №1 1-2 2  (version 3) (version 1)" xfId="5629"/>
    <cellStyle name="_1171-20.2007 ПО Смета № 10_инжиниринговые услуги_Сметы ЦППН-2.Оптимизация схемы подготовки нефти (корректировка)" xfId="5630"/>
    <cellStyle name="_1171-20.2007 ПО Смета № 10_инжиниринговые услуги_Сметы ЦППН-2.Оптимизация схемы подготовки нефти (корректировка) 2" xfId="5631"/>
    <cellStyle name="_1171-20.2007 ПО Смета № 10_инжиниринговые услуги_Сметы ЦППН-2.Оптимизация схемы подготовки нефти (корректировка) 3" xfId="5632"/>
    <cellStyle name="_1171-20.2007 ПО Смета № 10_инжиниринговые услуги_Сметы ЦППН-2.Оптимизация схемы подготовки нефти (корректировка)_403Р Приразломное" xfId="5633"/>
    <cellStyle name="_1171-20.2007 ПО Смета № 10_инжиниринговые услуги_Сметы ЦППН-2.Оптимизация схемы подготовки нефти (корректировка)_Копия Сметы Кусты Приразломного (Последняя смета 16.06.2011)" xfId="5634"/>
    <cellStyle name="_1171-20.2007 ПО Смета № 10_инжиниринговые услуги_Сметы ЦППН-2.Оптимизация схемы подготовки нефти (корректировка)_Сметы №1 1-2 2  (version 3) (version 1)" xfId="5635"/>
    <cellStyle name="_1171-20.2007 ПО Смета № 10_ИС 6.1 доп.экз.ИП куст 24  14.01.10" xfId="5636"/>
    <cellStyle name="_1171-20.2007 ПО Смета № 10_ИС 6.1 доп.экз.ИП куст 24  14.01.10 2" xfId="5637"/>
    <cellStyle name="_1171-20.2007 ПО Смета № 10_ИС 6.1 доп.экз.ИП куст 24  14.01.10_124П,184П, 311Р,403Р Приразломное" xfId="5638"/>
    <cellStyle name="_1171-20.2007 ПО Смета № 10_ИС 6.1 доп.экз.ИП куст 24  14.01.10_17506100408Д003 1ПС и смета к  д-с №3  ( 01.11.2011) " xfId="5639"/>
    <cellStyle name="_1171-20.2007 ПО Смета № 10_ИС 6.1 доп.экз.ИП куст 24  14.01.10_1750611-0007Д смета к доп. согл. №1 " xfId="5640"/>
    <cellStyle name="_1171-20.2007 ПО Смета № 10_ИС 6.1 доп.экз.ИП куст 24  14.01.10_1750611-0186Д 1ПС  к доп. согл. № 1  " xfId="5641"/>
    <cellStyle name="_1171-20.2007 ПО Смета № 10_ИС 6.1 доп.экз.ИП куст 24  14.01.10_1750611-0186Д 1ПС  к доп. соглашению № 1  " xfId="5642"/>
    <cellStyle name="_1171-20.2007 ПО Смета № 10_ИС 6.1 доп.экз.ИП куст 24  14.01.10_2572 Факел на ЮТМ АСУ ТП ПС ОС СОТ СС ЗЗ шкафы АСУ ТП" xfId="5643"/>
    <cellStyle name="_1171-20.2007 ПО Смета № 10_ИС 6.1 доп.экз.ИП куст 24  14.01.10_2601 то, что планируем закрывать в январе дополнительно" xfId="5644"/>
    <cellStyle name="_1171-20.2007 ПО Смета № 10_ИС 6.1 доп.экз.ИП куст 24  14.01.10_Инжиниринг Чайво на осн. инжиниринга ПО2" xfId="5645"/>
    <cellStyle name="_1171-20.2007 ПО Смета № 10_ИС 6.1 доп.экз.ИП куст 24  14.01.10_Копия смета на 115" xfId="5646"/>
    <cellStyle name="_1171-20.2007 ПО Смета № 10_ИС 6.1 доп.экз.ИП куст 24  14.01.10_Копия Смета на инжиниринговые услуги (образец) (2)" xfId="5647"/>
    <cellStyle name="_1171-20.2007 ПО Смета № 10_ИС 6.1 доп.экз.ИП куст 24  14.01.10_Копия Сметы Кусты Приразломного (Последняя смета 16.06.2011)" xfId="5648"/>
    <cellStyle name="_1171-20.2007 ПО Смета № 10_ИС 6.1 доп.экз.ИП куст 24  14.01.10_Корректировка ППА ЦПС (средний верхний уровень сети)" xfId="5649"/>
    <cellStyle name="_1171-20.2007 ПО Смета № 10_ИС 6.1 доп.экз.ИП куст 24  14.01.10_КП_Смета (Бросовые работы) (version 2)" xfId="5650"/>
    <cellStyle name="_1171-20.2007 ПО Смета № 10_ИС 6.1 доп.экз.ИП куст 24  14.01.10_Прил 2 2_4  1982 17 3 УПТГ 1982 17 3 07 02 2012_ " xfId="5651"/>
    <cellStyle name="_1171-20.2007 ПО Смета № 10_ИС 6.1 доп.экз.ИП куст 24  14.01.10_Смета 124П,184П, 311Р,403Р Приразломное коррект 2011-02-16" xfId="5652"/>
    <cellStyle name="_1171-20.2007 ПО Смета № 10_ИС 6.1 доп.экз.ИП куст 24  14.01.10_Смета 124П184П 311Р403Р Приразломное коррект 2011-02-16 (2)" xfId="5653"/>
    <cellStyle name="_1171-20.2007 ПО Смета № 10_ИС 6.1 доп.экз.ИП куст 24  14.01.10_Смета 124П184П 311Р403Р Приразломное коррект 2011-03-03 (2)" xfId="5654"/>
    <cellStyle name="_1171-20.2007 ПО Смета № 10_ИС 6.1 доп.экз.ИП куст 24  14.01.10_Смета -образец  на инжиниринговые услуги (09.11.11)" xfId="5655"/>
    <cellStyle name="_1171-20.2007 ПО Смета № 10_ИС 6.1 доп.экз.ИП куст 24  14.01.10_Смета скважина № 3106Р Среднебалыкского месторождения (10)" xfId="5656"/>
    <cellStyle name="_1171-20.2007 ПО Смета № 10_ИС 6.1 доп.экз.ИП куст 24  14.01.10_Сметы №1 1-2 2  (version 3) (version 1)" xfId="5657"/>
    <cellStyle name="_1171-20.2007 ПО Смета № 10_ИС 6.1 доп.экз.ИП куст 24  14.01.10_Сметы ЦППН-2.Оптимизация схемы подготовки нефти (корректировка)" xfId="5658"/>
    <cellStyle name="_1171-20.2007 ПО Смета № 10_ИС 6.1 доп.экз.ИП куст 24  14.01.10_Сметы ЦППН-2.Оптимизация схемы подготовки нефти (корректировка) 2" xfId="5659"/>
    <cellStyle name="_1171-20.2007 ПО Смета № 10_ИС 6.1 доп.экз.ИП куст 24  14.01.10_Сметы ЦППН-2.Оптимизация схемы подготовки нефти (корректировка) 3" xfId="5660"/>
    <cellStyle name="_1171-20.2007 ПО Смета № 10_ИС 6.1 доп.экз.ИП куст 24  14.01.10_Сметы ЦППН-2.Оптимизация схемы подготовки нефти (корректировка)_403Р Приразломное" xfId="5661"/>
    <cellStyle name="_1171-20.2007 ПО Смета № 10_ИС 6.1 доп.экз.ИП куст 24  14.01.10_Сметы ЦППН-2.Оптимизация схемы подготовки нефти (корректировка)_Копия Сметы Кусты Приразломного (Последняя смета 16.06.2011)" xfId="5662"/>
    <cellStyle name="_1171-20.2007 ПО Смета № 10_ИС 6.1 доп.экз.ИП куст 24  14.01.10_Сметы ЦППН-2.Оптимизация схемы подготовки нефти (корректировка)_Сметы №1 1-2 2  (version 3) (version 1)" xfId="5663"/>
    <cellStyle name="_1171-20.2007 ПО Смета № 10_Исполнительная смета № 3  от 03.12.09" xfId="5664"/>
    <cellStyle name="_1171-20.2007 ПО Смета № 10_Исполнительная смета № 3  от 03.12.09 2" xfId="5665"/>
    <cellStyle name="_1171-20.2007 ПО Смета № 10_Исполнительная смета № 3  от 03.12.09_2601 то, что планируем закрывать в январе дополнительно" xfId="5666"/>
    <cellStyle name="_1171-20.2007 ПО Смета № 10_Исполнительная смета № 3  от 03.12.09_Копия смета на 115" xfId="5667"/>
    <cellStyle name="_1171-20.2007 ПО Смета № 10_Исполнительная смета № 3  от 03.12.09_Прил 2 2_4  1982 17 3 УПТГ 1982 17 3 07 02 2012_ " xfId="5668"/>
    <cellStyle name="_1171-20.2007 ПО Смета № 10_Исполнительная смета № 3  от 03.12.09_руба_+_Кусты_АСУ_ТП_АСУ_Э_ПС_ОС_ЗЗ_(4)" xfId="5669"/>
    <cellStyle name="_1171-20.2007 ПО Смета № 10_к.74-УДР УПСВ-4 Комсомольское м.р.   1ПС" xfId="5670"/>
    <cellStyle name="_1171-20.2007 ПО Смета № 10_к.74-УДР УПСВ-4 Комсомольское м.р.   1ПС_Инжиниринг Чайво на осн. инжиниринга ПО2" xfId="5671"/>
    <cellStyle name="_1171-20.2007 ПО Смета № 10_к.74-УДР УПСВ-4 Комсомольское м.р.   1ПС_Копия Смета на инжиниринговые услуги (образец) (2)" xfId="5672"/>
    <cellStyle name="_1171-20.2007 ПО Смета № 10_Календарный план" xfId="5673"/>
    <cellStyle name="_1171-20.2007 ПО Смета № 10_Календарный план 2" xfId="5674"/>
    <cellStyle name="_1171-20.2007 ПО Смета № 10_Календарный план_2601 то, что планируем закрывать в январе дополнительно" xfId="5675"/>
    <cellStyle name="_1171-20.2007 ПО Смета № 10_Календарный план_Копия смета на 115" xfId="5676"/>
    <cellStyle name="_1171-20.2007 ПО Смета № 10_Календарный план_Прил 2 2_4  1982 17 3 УПТГ 1982 17 3 07 02 2012_ " xfId="5677"/>
    <cellStyle name="_1171-20.2007 ПО Смета № 10_Календарный план_руба_+_Кусты_АСУ_ТП_АСУ_Э_ПС_ОС_ЗЗ_(4)" xfId="5678"/>
    <cellStyle name="_1171-20.2007 ПО Смета № 10_Книга 1. 10.12.10-послед" xfId="5679"/>
    <cellStyle name="_1171-20.2007 ПО Смета № 10_Книга 1. 25.10.10" xfId="5680"/>
    <cellStyle name="_1171-20.2007 ПО Смета № 10_Копия 1750609-0268Д _ Смета № 16 ИИР " xfId="5681"/>
    <cellStyle name="_1171-20.2007 ПО Смета № 10_Копия 1750609-0268Д _ Смета № 16 ИИР _Смета на инжиниринговые услуги (образец)" xfId="5682"/>
    <cellStyle name="_1171-20.2007 ПО Смета № 10_Копия 1750609-0268Д _ Смета № 16 ИИР _Смета на инжиниринговые услуги (образец)_Инжиниринг Чайво на осн. инжиниринга ПО2" xfId="5683"/>
    <cellStyle name="_1171-20.2007 ПО Смета № 10_Копия Смета Ангарска" xfId="5684"/>
    <cellStyle name="_1171-20.2007 ПО Смета № 10_Копия Смета Ангарска 2" xfId="5685"/>
    <cellStyle name="_1171-20.2007 ПО Смета № 10_Копия Смета Ангарска_124П,184П, 311Р,403Р Приразломное" xfId="5686"/>
    <cellStyle name="_1171-20.2007 ПО Смета № 10_Копия Смета Ангарска_17506100408Д003 1ПС и смета к  д-с №3  ( 01.11.2011) " xfId="5687"/>
    <cellStyle name="_1171-20.2007 ПО Смета № 10_Копия Смета Ангарска_1750611-0007Д смета к доп. согл. №1 " xfId="5688"/>
    <cellStyle name="_1171-20.2007 ПО Смета № 10_Копия Смета Ангарска_1750611-0046Д смета №1 ИИР" xfId="5689"/>
    <cellStyle name="_1171-20.2007 ПО Смета № 10_Копия Смета Ангарска_1750611-0046Д смета №1 ИИР 2" xfId="5690"/>
    <cellStyle name="_1171-20.2007 ПО Смета № 10_Копия Смета Ангарска_1750611-0046Д смета №1 ИИР_2. 2337 график" xfId="5691"/>
    <cellStyle name="_1171-20.2007 ПО Смета № 10_Копия Смета Ангарска_1750611-0046Д смета №1 ИИР_2601 то, что планируем закрывать в январе дополнительно" xfId="5692"/>
    <cellStyle name="_1171-20.2007 ПО Смета № 10_Копия Смета Ангарска_1750611-0046Д смета №1 ИИР_л.2.3._2496_площ._для_оборудования_от_26.01.2012" xfId="5693"/>
    <cellStyle name="_1171-20.2007 ПО Смета № 10_Копия Смета Ангарска_1750611-0046Д смета №1 ИИР_Прил.2.3. 2496 площ. для оборудования от 14.12.2011" xfId="5694"/>
    <cellStyle name="_1171-20.2007 ПО Смета № 10_Копия Смета Ангарска_1750611-0046Д смета №1 ИИР_руба_+_Кусты_АСУ_ТП_АСУ_Э_ПС_ОС_ЗЗ_(4)" xfId="5695"/>
    <cellStyle name="_1171-20.2007 ПО Смета № 10_Копия Смета Ангарска_1750611-0088Д   Сводная 1ПС и  сметы корректир  06 04 2011" xfId="5696"/>
    <cellStyle name="_1171-20.2007 ПО Смета № 10_Копия Смета Ангарска_1750611-0088Д   Сводная 1ПС и  сметы корректир  06 04 2011 2" xfId="5697"/>
    <cellStyle name="_1171-20.2007 ПО Смета № 10_Копия Смета Ангарска_1750611-0088Д   Сводная 1ПС и  сметы корректир  06 04 2011_2. 2337 график" xfId="5698"/>
    <cellStyle name="_1171-20.2007 ПО Смета № 10_Копия Смета Ангарска_1750611-0088Д   Сводная 1ПС и  сметы корректир  06 04 2011_2601 то, что планируем закрывать в январе дополнительно" xfId="5699"/>
    <cellStyle name="_1171-20.2007 ПО Смета № 10_Копия Смета Ангарска_1750611-0088Д   Сводная 1ПС и  сметы корректир  06 04 2011_л.2.3._2496_площ._для_оборудования_от_26.01.2012" xfId="5700"/>
    <cellStyle name="_1171-20.2007 ПО Смета № 10_Копия Смета Ангарска_1750611-0088Д   Сводная 1ПС и  сметы корректир  06 04 2011_Прил.2.3. 2496 площ. для оборудования от 14.12.2011" xfId="5701"/>
    <cellStyle name="_1171-20.2007 ПО Смета № 10_Копия Смета Ангарска_1750611-0088Д   Сводная 1ПС и  сметы корректир  06 04 2011_руба_+_Кусты_АСУ_ТП_АСУ_Э_ПС_ОС_ЗЗ_(4)" xfId="5702"/>
    <cellStyle name="_1171-20.2007 ПО Смета № 10_Копия Смета Ангарска_1750611-0186Д 1ПС  к доп. согл. № 1  " xfId="5703"/>
    <cellStyle name="_1171-20.2007 ПО Смета № 10_Копия Смета Ангарска_1750611-0186Д 1ПС  к доп. соглашению № 1  " xfId="5704"/>
    <cellStyle name="_1171-20.2007 ПО Смета № 10_Копия Смета Ангарска_2024Р Правдинского" xfId="5705"/>
    <cellStyle name="_1171-20.2007 ПО Смета № 10_Копия Смета Ангарска_2572 Факел на ЮТМ АСУ ТП ПС ОС СОТ СС ЗЗ шкафы АСУ ТП" xfId="5706"/>
    <cellStyle name="_1171-20.2007 ПО Смета № 10_Копия Смета Ангарска_2601 то, что планируем закрывать в январе дополнительно" xfId="5707"/>
    <cellStyle name="_1171-20.2007 ПО Смета № 10_Копия Смета Ангарска_27р Салымского" xfId="5708"/>
    <cellStyle name="_1171-20.2007 ПО Смета № 10_Копия Смета Ангарска_3 ИЭИ (2)" xfId="5709"/>
    <cellStyle name="_1171-20.2007 ПО Смета № 10_Копия Смета Ангарска_522_1" xfId="5710"/>
    <cellStyle name="_1171-20.2007 ПО Смета № 10_Копия Смета Ангарска_522_1_1" xfId="5711"/>
    <cellStyle name="_1171-20.2007 ПО Смета № 10_Копия Смета Ангарска_522_1_Смета 124П,184П, 311Р,403Р Приразломное коррект 2011-02-16" xfId="5712"/>
    <cellStyle name="_1171-20.2007 ПО Смета № 10_Копия Смета Ангарска_522_1_Смета 124П184П 311Р403Р Приразломное коррект 2011-02-16 (2)" xfId="5713"/>
    <cellStyle name="_1171-20.2007 ПО Смета № 10_Копия Смета Ангарска_522_1_Смета 124П184П 311Р403Р Приразломное коррект 2011-03-03 (2)" xfId="5714"/>
    <cellStyle name="_1171-20.2007 ПО Смета № 10_Копия Смета Ангарска_524_1" xfId="5715"/>
    <cellStyle name="_1171-20.2007 ПО Смета № 10_Копия Смета Ангарска_Инжиниринг Чайво на осн. инжиниринга ПО2" xfId="5716"/>
    <cellStyle name="_1171-20.2007 ПО Смета № 10_Копия Смета Ангарска_Копия смета на 115" xfId="5717"/>
    <cellStyle name="_1171-20.2007 ПО Смета № 10_Копия Смета Ангарска_Копия Смета на инжиниринговые услуги (образец) (2)" xfId="5718"/>
    <cellStyle name="_1171-20.2007 ПО Смета № 10_Копия Смета Ангарска_Копия Сметы Кусты Приразломного (Последняя смета 16.06.2011)" xfId="5719"/>
    <cellStyle name="_1171-20.2007 ПО Смета № 10_Копия Смета Ангарска_Корректировка ППА ЦПС (средний верхний уровень сети)" xfId="5720"/>
    <cellStyle name="_1171-20.2007 ПО Смета № 10_Копия Смета Ангарска_КП_Смета (Бросовые работы) (version 2)" xfId="5721"/>
    <cellStyle name="_1171-20.2007 ПО Смета № 10_Копия Смета Ангарска_объемы гидро Карсовайское" xfId="5722"/>
    <cellStyle name="_1171-20.2007 ПО Смета № 10_Копия Смета Ангарска_объемы гидро Карсовайское_Инжиниринг Чайво на осн. инжиниринга ПО2" xfId="5723"/>
    <cellStyle name="_1171-20.2007 ПО Смета № 10_Копия Смета Ангарска_объемы гидро Карсовайское_Копия Смета на инжиниринговые услуги (образец) (2)" xfId="5724"/>
    <cellStyle name="_1171-20.2007 ПО Смета № 10_Копия Смета Ангарска_Прил 2 2_4  1982 17 3 УПТГ 1982 17 3 07 02 2012_ " xfId="5725"/>
    <cellStyle name="_1171-20.2007 ПО Смета № 10_Копия Смета Ангарска_Смета 124П,184П, 311Р,403Р Приразломное коррект 2011-02-16" xfId="5726"/>
    <cellStyle name="_1171-20.2007 ПО Смета № 10_Копия Смета Ангарска_Смета 124П184П 311Р403Р Приразломное коррект 2011-02-16 (2)" xfId="5727"/>
    <cellStyle name="_1171-20.2007 ПО Смета № 10_Копия Смета Ангарска_Смета 124П184П 311Р403Р Приразломное коррект 2011-03-03 (2)" xfId="5728"/>
    <cellStyle name="_1171-20.2007 ПО Смета № 10_Копия Смета Ангарска_Смета 2024Р ПравдинскогоПроверка" xfId="5729"/>
    <cellStyle name="_1171-20.2007 ПО Смета № 10_Копия Смета Ангарска_Смета 2024Р ПравдинскогоПроверка_Смета 124П,184П, 311Р,403Р Приразломное коррект 2011-02-16" xfId="5730"/>
    <cellStyle name="_1171-20.2007 ПО Смета № 10_Копия Смета Ангарска_Смета 2024Р ПравдинскогоПроверка_Смета 124П184П 311Р403Р Приразломное коррект 2011-02-16 (2)" xfId="5731"/>
    <cellStyle name="_1171-20.2007 ПО Смета № 10_Копия Смета Ангарска_Смета 2024Р ПравдинскогоПроверка_Смета 124П184П 311Р403Р Приразломное коррект 2011-03-03 (2)" xfId="5732"/>
    <cellStyle name="_1171-20.2007 ПО Смета № 10_Копия Смета Ангарска_Смета 2024Р ПравдинскогоПроверка2211.10" xfId="5733"/>
    <cellStyle name="_1171-20.2007 ПО Смета № 10_Копия Смета Ангарска_Смета 2024Р ПравдинскогоПроверка2211.10_Р № 3106Р Среднебалыкского месторождения(Замечания к ИИ) (2)" xfId="5734"/>
    <cellStyle name="_1171-20.2007 ПО Смета № 10_Копия Смета Ангарска_Смета 2024Р ПравдинскогоПроверка2211.10_Р № 3106Р Среднебалыкского месторождения(Замечания к ИИ) (2)_Смета скважина № 3106Р Среднебалыкского месторождения (10)" xfId="5735"/>
    <cellStyle name="_1171-20.2007 ПО Смета № 10_Копия Смета Ангарска_Смета 2024Р ПравдинскогоПроверка2211.10_Смета скважина № 3106Р Среднебалыкского месторождения (10)" xfId="5736"/>
    <cellStyle name="_1171-20.2007 ПО Смета № 10_Копия Смета Ангарска_Смета -образец  на инжиниринговые услуги (09.11.11)" xfId="5737"/>
    <cellStyle name="_1171-20.2007 ПО Смета № 10_Копия Смета Ангарска_Смета ПИР 56Р Утутского м-р" xfId="5738"/>
    <cellStyle name="_1171-20.2007 ПО Смета № 10_Копия Смета Ангарска_Смета ПИР 56Р Утутского м-р (2)" xfId="5739"/>
    <cellStyle name="_1171-20.2007 ПО Смета № 10_Копия Смета Ангарска_Смета ПИР 56Р Утутского м-р (2) 2" xfId="5740"/>
    <cellStyle name="_1171-20.2007 ПО Смета № 10_Копия Смета Ангарска_Смета ПИР 56Р Утутского м-р (2)_124П,184П, 311Р,403Р Приразломное" xfId="5741"/>
    <cellStyle name="_1171-20.2007 ПО Смета № 10_Копия Смета Ангарска_Смета ПИР 56Р Утутского м-р (2)_Копия Сметы Кусты Приразломного (Последняя смета 16.06.2011)" xfId="5742"/>
    <cellStyle name="_1171-20.2007 ПО Смета № 10_Копия Смета Ангарска_Смета ПИР 56Р Утутского м-р (2)_КП_Смета (Бросовые работы) (version 2)" xfId="5743"/>
    <cellStyle name="_1171-20.2007 ПО Смета № 10_Копия Смета Ангарска_Смета ПИР 56Р Утутского м-р (2)_Смета 124П,184П, 311Р,403Р Приразломное коррект 2011-02-16" xfId="5744"/>
    <cellStyle name="_1171-20.2007 ПО Смета № 10_Копия Смета Ангарска_Смета ПИР 56Р Утутского м-р (2)_Смета 124П184П 311Р403Р Приразломное коррект 2011-02-16 (2)" xfId="5745"/>
    <cellStyle name="_1171-20.2007 ПО Смета № 10_Копия Смета Ангарска_Смета ПИР 56Р Утутского м-р (2)_Смета 124П184П 311Р403Р Приразломное коррект 2011-03-03 (2)" xfId="5746"/>
    <cellStyle name="_1171-20.2007 ПО Смета № 10_Копия Смета Ангарска_Смета ПИР 56Р Утутского м-р (2)_Смета скважина № 3106Р Среднебалыкского месторождения (10)" xfId="5747"/>
    <cellStyle name="_1171-20.2007 ПО Смета № 10_Копия Смета Ангарска_Смета ПИР 56Р Утутского м-р (2)_Сметы №1 1-2 2  (version 3) (version 1)" xfId="5748"/>
    <cellStyle name="_1171-20.2007 ПО Смета № 10_Копия Смета Ангарска_Смета ПИР 56Р Утутского м-р (2)_Сметы ЦППН-2.Оптимизация схемы подготовки нефти (корректировка)" xfId="5749"/>
    <cellStyle name="_1171-20.2007 ПО Смета № 10_Копия Смета Ангарска_Смета ПИР 56Р Утутского м-р (2)_Сметы ЦППН-2.Оптимизация схемы подготовки нефти (корректировка) 2" xfId="5750"/>
    <cellStyle name="_1171-20.2007 ПО Смета № 10_Копия Смета Ангарска_Смета ПИР 56Р Утутского м-р (2)_Сметы ЦППН-2.Оптимизация схемы подготовки нефти (корректировка) 3" xfId="5751"/>
    <cellStyle name="_1171-20.2007 ПО Смета № 10_Копия Смета Ангарска_Смета ПИР 56Р Утутского м-р (2)_Сметы ЦППН-2.Оптимизация схемы подготовки нефти (корректировка)_403Р Приразломное" xfId="5752"/>
    <cellStyle name="_1171-20.2007 ПО Смета № 10_Копия Смета Ангарска_Смета ПИР 56Р Утутского м-р (2)_Сметы ЦППН-2.Оптимизация схемы подготовки нефти (корректировка)_Копия Сметы Кусты Приразломного (Последняя смета 16.06.2011)" xfId="5753"/>
    <cellStyle name="_1171-20.2007 ПО Смета № 10_Копия Смета Ангарска_Смета ПИР 56Р Утутского м-р (2)_Сметы ЦППН-2.Оптимизация схемы подготовки нефти (корректировка)_Сметы №1 1-2 2  (version 3) (version 1)" xfId="5754"/>
    <cellStyle name="_1171-20.2007 ПО Смета № 10_Копия Смета Ангарска_Смета ПИР 56Р Утутского м-р_Смета 124П,184П, 311Р,403Р Приразломное коррект 2011-02-16" xfId="5755"/>
    <cellStyle name="_1171-20.2007 ПО Смета № 10_Копия Смета Ангарска_Смета ПИР 56Р Утутского м-р_Смета 124П184П 311Р403Р Приразломное коррект 2011-02-16 (2)" xfId="5756"/>
    <cellStyle name="_1171-20.2007 ПО Смета № 10_Копия Смета Ангарска_Смета ПИР 56Р Утутского м-р_Смета 124П184П 311Р403Р Приразломное коррект 2011-03-03 (2)" xfId="5757"/>
    <cellStyle name="_1171-20.2007 ПО Смета № 10_Копия Смета Ангарска_Смета скважина № 3106Р Среднебалыкского месторождения (10)" xfId="5758"/>
    <cellStyle name="_1171-20.2007 ПО Смета № 10_Копия Смета Ангарска_Сметы №1 1-2 2  (version 3) (version 1)" xfId="5759"/>
    <cellStyle name="_1171-20.2007 ПО Смета № 10_Копия Смета Ангарска_Сметы ЦППН-2.Оптимизация схемы подготовки нефти (корректировка)" xfId="5760"/>
    <cellStyle name="_1171-20.2007 ПО Смета № 10_Копия Смета Ангарска_Сметы ЦППН-2.Оптимизация схемы подготовки нефти (корректировка) 2" xfId="5761"/>
    <cellStyle name="_1171-20.2007 ПО Смета № 10_Копия Смета Ангарска_Сметы ЦППН-2.Оптимизация схемы подготовки нефти (корректировка) 3" xfId="5762"/>
    <cellStyle name="_1171-20.2007 ПО Смета № 10_Копия Смета Ангарска_Сметы ЦППН-2.Оптимизация схемы подготовки нефти (корректировка)_403Р Приразломное" xfId="5763"/>
    <cellStyle name="_1171-20.2007 ПО Смета № 10_Копия Смета Ангарска_Сметы ЦППН-2.Оптимизация схемы подготовки нефти (корректировка)_Копия Сметы Кусты Приразломного (Последняя смета 16.06.2011)" xfId="5764"/>
    <cellStyle name="_1171-20.2007 ПО Смета № 10_Копия Смета Ангарска_Сметы ЦППН-2.Оптимизация схемы подготовки нефти (корректировка)_Сметы №1 1-2 2  (version 3) (version 1)" xfId="5765"/>
    <cellStyle name="_1171-20.2007 ПО Смета № 10_Копия Смета на инжиниринговые услуги (образец) (2)" xfId="5766"/>
    <cellStyle name="_1171-20.2007 ПО Смета № 10_Корректировка ППА ЦПС (средний верхний уровень сети)" xfId="5767"/>
    <cellStyle name="_1171-20.2007 ПО Смета № 10_КП" xfId="5768"/>
    <cellStyle name="_1171-20.2007 ПО Смета № 10_КП 2" xfId="5769"/>
    <cellStyle name="_1171-20.2007 ПО Смета № 10_КП сметы 0517Д с ЭкспДПБ" xfId="5770"/>
    <cellStyle name="_1171-20.2007 ПО Смета № 10_КП сметы 0517Д с ЭкспДПБ 2" xfId="5771"/>
    <cellStyle name="_1171-20.2007 ПО Смета № 10_КП, сводная, сметы" xfId="5772"/>
    <cellStyle name="_1171-20.2007 ПО Смета № 10_КП, сводная, сметы_График, сметы к лаб. комп. 2484 от 11.08.2011" xfId="5773"/>
    <cellStyle name="_1171-20.2007 ПО Смета № 10_КП, сводная, сметы_График, сметы к лаб. комп. 2484 от 11.08.2011 2" xfId="5774"/>
    <cellStyle name="_1171-20.2007 ПО Смета № 10_КП, сводная, сметы_График, сметы к лаб. комп. 2484 от 11.08.2011_2,4 2484 Лаб  комп  ответы ПИРСа 13 09 2011" xfId="5775"/>
    <cellStyle name="_1171-20.2007 ПО Смета № 10_КП, сводная, сметы_График, сметы к лаб. комп. 2484 от 11.08.2011_2,4 2484 Лаб  комп  ответы ПИРСа 13 09 2011 2" xfId="5776"/>
    <cellStyle name="_1171-20.2007 ПО Смета № 10_КП, сводная, сметы_График, сметы к лаб. комп. 2484 от 11.08.2011_2,4 2484 Лаб  комп  ответы ПИРСа 13 09 2011_ИЭИ_смета_Мария" xfId="5777"/>
    <cellStyle name="_1171-20.2007 ПО Смета № 10_КП, сводная, сметы_График, сметы к лаб. комп. 2484 от 11.08.2011_2,4 2484 Лаб  комп  ответы ПИРСа 13 09 2011_ИЭИ_смета_ш_ХХХХ_Томскнефть" xfId="5778"/>
    <cellStyle name="_1171-20.2007 ПО Смета № 10_КП, сводная, сметы_График, сметы к лаб. комп. 2484 от 11.08.2011_2,4 2484 Лаб  комп  ответы ПИРСа 13 09 2011_ИЭИ_смета_ш_ХХХХ_Томскнефть_1" xfId="5779"/>
    <cellStyle name="_1171-20.2007 ПО Смета № 10_КП, сводная, сметы_График, сметы к лаб. комп. 2484 от 11.08.2011_2,4 2484 Лаб  комп  ответы ПИРСа 13 09 2011_Прил  2  сметы к 2485 Метрол  центр от 10 10 2011" xfId="5780"/>
    <cellStyle name="_1171-20.2007 ПО Смета № 10_КП, сводная, сметы_График, сметы к лаб. комп. 2484 от 11.08.2011_2,4 2484 Лаб  комп  ответы ПИРСа 13 09 2011_Приложения к ПСД2718 замеч 06 11 12" xfId="5781"/>
    <cellStyle name="_1171-20.2007 ПО Смета № 10_КП, сводная, сметы_График, сметы к лаб. комп. 2484 от 11.08.2011_2484 Лаб  комп  ответы ПИРСа 20 09 2011" xfId="5782"/>
    <cellStyle name="_1171-20.2007 ПО Смета № 10_КП, сводная, сметы_График, сметы к лаб. комп. 2484 от 11.08.2011_2484 Лаб  комп  ответы ПИРСа 20 09 2011 2" xfId="5783"/>
    <cellStyle name="_1171-20.2007 ПО Смета № 10_КП, сводная, сметы_График, сметы к лаб. комп. 2484 от 11.08.2011_ИЭИ_смета_Мария" xfId="5784"/>
    <cellStyle name="_1171-20.2007 ПО Смета № 10_КП, сводная, сметы_График, сметы к лаб. комп. 2484 от 11.08.2011_ИЭИ_смета_ш_ХХХХ_Томскнефть" xfId="5785"/>
    <cellStyle name="_1171-20.2007 ПО Смета № 10_КП, сводная, сметы_График, сметы к лаб. комп. 2484 от 11.08.2011_ИЭИ_смета_ш_ХХХХ_Томскнефть_1" xfId="5786"/>
    <cellStyle name="_1171-20.2007 ПО Смета № 10_КП, сводная, сметы_График, сметы к лаб. комп. 2484 от 11.08.2011_Прил  2  сметы к 2485 Метрол  центр от 10 10 2011" xfId="5787"/>
    <cellStyle name="_1171-20.2007 ПО Смета № 10_КП, сводная, сметы_График, сметы к лаб. комп. 2484 от 11.08.2011_Приложения к ПСД2718 замеч 06 11 12" xfId="5788"/>
    <cellStyle name="_1171-20.2007 ПО Смета № 10_КП_1" xfId="5789"/>
    <cellStyle name="_1171-20.2007 ПО Смета № 10_КП_1 2" xfId="5790"/>
    <cellStyle name="_1171-20.2007 ПО Смета № 10_КП_1_2601 то, что планируем закрывать в январе дополнительно" xfId="5791"/>
    <cellStyle name="_1171-20.2007 ПО Смета № 10_КП_1_Копия смета на 115" xfId="5792"/>
    <cellStyle name="_1171-20.2007 ПО Смета № 10_КП_1_Прил 2 2_4  1982 17 3 УПТГ 1982 17 3 07 02 2012_ " xfId="5793"/>
    <cellStyle name="_1171-20.2007 ПО Смета № 10_КП_1_руба_+_Кусты_АСУ_ТП_АСУ_Э_ПС_ОС_ЗЗ_(4)" xfId="5794"/>
    <cellStyle name="_1171-20.2007 ПО Смета № 10_КП_2601 то, что планируем закрывать в январе дополнительно" xfId="5795"/>
    <cellStyle name="_1171-20.2007 ПО Смета № 10_КП_Копия смета на 115" xfId="5796"/>
    <cellStyle name="_1171-20.2007 ПО Смета № 10_КП_Прил 2 2_4  1982 17 3 УПТГ 1982 17 3 07 02 2012_ " xfId="5797"/>
    <cellStyle name="_1171-20.2007 ПО Смета № 10_КП_руба_+_Кусты_АСУ_ТП_АСУ_Э_ПС_ОС_ЗЗ_(4)" xfId="5798"/>
    <cellStyle name="_1171-20.2007 ПО Смета № 10_КП_Сводная" xfId="5799"/>
    <cellStyle name="_1171-20.2007 ПО Смета № 10_КП_Смета (Бросовые работы) (version 2)" xfId="5800"/>
    <cellStyle name="_1171-20.2007 ПО Смета № 10_Кусты 1-4 смета ИИР" xfId="5801"/>
    <cellStyle name="_1171-20.2007 ПО Смета № 10_Кусты 1-4 смета ИИР 2" xfId="5802"/>
    <cellStyle name="_1171-20.2007 ПО Смета № 10_Кусты 1-4 смета ИИР_124П,184П, 311Р,403Р Приразломное" xfId="5803"/>
    <cellStyle name="_1171-20.2007 ПО Смета № 10_Кусты 1-4 смета ИИР_1750610-0072Д011 1 ПС и сметы ГТЭС_Хасырей" xfId="5804"/>
    <cellStyle name="_1171-20.2007 ПО Смета № 10_Кусты 1-4 смета ИИР_1750610-0072Д011 1 ПС и сметы ГТЭС_Хасырей_Инжиниринг Чайво на осн. инжиниринга ПО2" xfId="5805"/>
    <cellStyle name="_1171-20.2007 ПО Смета № 10_Кусты 1-4 смета ИИР_1750610-0072Д011 1 ПС и сметы ГТЭС_Хасырей_Копия Смета на инжиниринговые услуги (образец) (2)" xfId="5806"/>
    <cellStyle name="_1171-20.2007 ПО Смета № 10_Кусты 1-4 смета ИИР_17506100408Д003 1ПС и смета к  д-с №3  ( 01.11.2011) " xfId="5807"/>
    <cellStyle name="_1171-20.2007 ПО Смета № 10_Кусты 1-4 смета ИИР_1750611-0007Д смета к доп. согл. №1 " xfId="5808"/>
    <cellStyle name="_1171-20.2007 ПО Смета № 10_Кусты 1-4 смета ИИР_1750611-0046Д смета №1 ИИР" xfId="5809"/>
    <cellStyle name="_1171-20.2007 ПО Смета № 10_Кусты 1-4 смета ИИР_1750611-0046Д смета №1 ИИР 2" xfId="5810"/>
    <cellStyle name="_1171-20.2007 ПО Смета № 10_Кусты 1-4 смета ИИР_1750611-0046Д смета №1 ИИР_2. 2337 график" xfId="5811"/>
    <cellStyle name="_1171-20.2007 ПО Смета № 10_Кусты 1-4 смета ИИР_1750611-0046Д смета №1 ИИР_2601 то, что планируем закрывать в январе дополнительно" xfId="5812"/>
    <cellStyle name="_1171-20.2007 ПО Смета № 10_Кусты 1-4 смета ИИР_1750611-0046Д смета №1 ИИР_л.2.3._2496_площ._для_оборудования_от_26.01.2012" xfId="5813"/>
    <cellStyle name="_1171-20.2007 ПО Смета № 10_Кусты 1-4 смета ИИР_1750611-0046Д смета №1 ИИР_Прил.2.3. 2496 площ. для оборудования от 14.12.2011" xfId="5814"/>
    <cellStyle name="_1171-20.2007 ПО Смета № 10_Кусты 1-4 смета ИИР_1750611-0046Д смета №1 ИИР_руба_+_Кусты_АСУ_ТП_АСУ_Э_ПС_ОС_ЗЗ_(4)" xfId="5815"/>
    <cellStyle name="_1171-20.2007 ПО Смета № 10_Кусты 1-4 смета ИИР_1750611-0088Д   Сводная 1ПС и  сметы корректир  06 04 2011" xfId="5816"/>
    <cellStyle name="_1171-20.2007 ПО Смета № 10_Кусты 1-4 смета ИИР_1750611-0088Д   Сводная 1ПС и  сметы корректир  06 04 2011 2" xfId="5817"/>
    <cellStyle name="_1171-20.2007 ПО Смета № 10_Кусты 1-4 смета ИИР_1750611-0088Д   Сводная 1ПС и  сметы корректир  06 04 2011_2. 2337 график" xfId="5818"/>
    <cellStyle name="_1171-20.2007 ПО Смета № 10_Кусты 1-4 смета ИИР_1750611-0088Д   Сводная 1ПС и  сметы корректир  06 04 2011_2601 то, что планируем закрывать в январе дополнительно" xfId="5819"/>
    <cellStyle name="_1171-20.2007 ПО Смета № 10_Кусты 1-4 смета ИИР_1750611-0088Д   Сводная 1ПС и  сметы корректир  06 04 2011_л.2.3._2496_площ._для_оборудования_от_26.01.2012" xfId="5820"/>
    <cellStyle name="_1171-20.2007 ПО Смета № 10_Кусты 1-4 смета ИИР_1750611-0088Д   Сводная 1ПС и  сметы корректир  06 04 2011_Прил.2.3. 2496 площ. для оборудования от 14.12.2011" xfId="5821"/>
    <cellStyle name="_1171-20.2007 ПО Смета № 10_Кусты 1-4 смета ИИР_1750611-0088Д   Сводная 1ПС и  сметы корректир  06 04 2011_руба_+_Кусты_АСУ_ТП_АСУ_Э_ПС_ОС_ЗЗ_(4)" xfId="5822"/>
    <cellStyle name="_1171-20.2007 ПО Смета № 10_Кусты 1-4 смета ИИР_1750611-0186Д 1ПС  к доп. согл. № 1  " xfId="5823"/>
    <cellStyle name="_1171-20.2007 ПО Смета № 10_Кусты 1-4 смета ИИР_1750611-0186Д 1ПС  к доп. соглашению № 1  " xfId="5824"/>
    <cellStyle name="_1171-20.2007 ПО Смета № 10_Кусты 1-4 смета ИИР_2024Р Правдинского" xfId="5825"/>
    <cellStyle name="_1171-20.2007 ПО Смета № 10_Кусты 1-4 смета ИИР_2572 Факел на ЮТМ АСУ ТП ПС ОС СОТ СС ЗЗ шкафы АСУ ТП" xfId="5826"/>
    <cellStyle name="_1171-20.2007 ПО Смета № 10_Кусты 1-4 смета ИИР_2601 то, что планируем закрывать в январе дополнительно" xfId="5827"/>
    <cellStyle name="_1171-20.2007 ПО Смета № 10_Кусты 1-4 смета ИИР_27р Салымского" xfId="5828"/>
    <cellStyle name="_1171-20.2007 ПО Смета № 10_Кусты 1-4 смета ИИР_3 ИЭИ (2)" xfId="5829"/>
    <cellStyle name="_1171-20.2007 ПО Смета № 10_Кусты 1-4 смета ИИР_522_1" xfId="5830"/>
    <cellStyle name="_1171-20.2007 ПО Смета № 10_Кусты 1-4 смета ИИР_522_1_1" xfId="5831"/>
    <cellStyle name="_1171-20.2007 ПО Смета № 10_Кусты 1-4 смета ИИР_522_1_Смета 124П,184П, 311Р,403Р Приразломное коррект 2011-02-16" xfId="5832"/>
    <cellStyle name="_1171-20.2007 ПО Смета № 10_Кусты 1-4 смета ИИР_522_1_Смета 124П184П 311Р403Р Приразломное коррект 2011-02-16 (2)" xfId="5833"/>
    <cellStyle name="_1171-20.2007 ПО Смета № 10_Кусты 1-4 смета ИИР_522_1_Смета 124П184П 311Р403Р Приразломное коррект 2011-03-03 (2)" xfId="5834"/>
    <cellStyle name="_1171-20.2007 ПО Смета № 10_Кусты 1-4 смета ИИР_524_1" xfId="5835"/>
    <cellStyle name="_1171-20.2007 ПО Смета № 10_Кусты 1-4 смета ИИР_Геострой(1).Хасырей-компрессорная.откор  24 03 10" xfId="5836"/>
    <cellStyle name="_1171-20.2007 ПО Смета № 10_Кусты 1-4 смета ИИР_Геострой(1).Хасырей-компрессорная.откор  24 03 10_Инжиниринг Чайво на осн. инжиниринга ПО2" xfId="5837"/>
    <cellStyle name="_1171-20.2007 ПО Смета № 10_Кусты 1-4 смета ИИР_Геострой(1).Хасырей-компрессорная.откор  24 03 10_Копия Смета на инжиниринговые услуги (образец) (2)" xfId="5838"/>
    <cellStyle name="_1171-20.2007 ПО Смета № 10_Кусты 1-4 смета ИИР_Инжиниринг Чайво на осн. инжиниринга ПО2" xfId="5839"/>
    <cellStyle name="_1171-20.2007 ПО Смета № 10_Кусты 1-4 смета ИИР_Копия смета на 115" xfId="5840"/>
    <cellStyle name="_1171-20.2007 ПО Смета № 10_Кусты 1-4 смета ИИР_Копия Смета на инжиниринговые услуги (образец) (2)" xfId="5841"/>
    <cellStyle name="_1171-20.2007 ПО Смета № 10_Кусты 1-4 смета ИИР_Копия Сметы Кусты Приразломного (Последняя смета 16.06.2011)" xfId="5842"/>
    <cellStyle name="_1171-20.2007 ПО Смета № 10_Кусты 1-4 смета ИИР_Корректировка ППА ЦПС (средний верхний уровень сети)" xfId="5843"/>
    <cellStyle name="_1171-20.2007 ПО Смета № 10_Кусты 1-4 смета ИИР_КП_Смета (Бросовые работы) (version 2)" xfId="5844"/>
    <cellStyle name="_1171-20.2007 ПО Смета № 10_Кусты 1-4 смета ИИР_объемы гидро Карсовайское" xfId="5845"/>
    <cellStyle name="_1171-20.2007 ПО Смета № 10_Кусты 1-4 смета ИИР_объемы гидро Карсовайское_Инжиниринг Чайво на осн. инжиниринга ПО2" xfId="5846"/>
    <cellStyle name="_1171-20.2007 ПО Смета № 10_Кусты 1-4 смета ИИР_объемы гидро Карсовайское_Копия Смета на инжиниринговые услуги (образец) (2)" xfId="5847"/>
    <cellStyle name="_1171-20.2007 ПО Смета № 10_Кусты 1-4 смета ИИР_Прил 2 2_4  1982 17 3 УПТГ 1982 17 3 07 02 2012_ " xfId="5848"/>
    <cellStyle name="_1171-20.2007 ПО Смета № 10_Кусты 1-4 смета ИИР_Сводная с прилож. 1750610-0360Д (приложение №5)" xfId="5849"/>
    <cellStyle name="_1171-20.2007 ПО Смета № 10_Кусты 1-4 смета ИИР_Смета 124П,184П, 311Р,403Р Приразломное коррект 2011-02-16" xfId="5850"/>
    <cellStyle name="_1171-20.2007 ПО Смета № 10_Кусты 1-4 смета ИИР_Смета 124П184П 311Р403Р Приразломное коррект 2011-02-16 (2)" xfId="5851"/>
    <cellStyle name="_1171-20.2007 ПО Смета № 10_Кусты 1-4 смета ИИР_Смета 124П184П 311Р403Р Приразломное коррект 2011-03-03 (2)" xfId="5852"/>
    <cellStyle name="_1171-20.2007 ПО Смета № 10_Кусты 1-4 смета ИИР_Смета 2024Р ПравдинскогоПроверка" xfId="5853"/>
    <cellStyle name="_1171-20.2007 ПО Смета № 10_Кусты 1-4 смета ИИР_Смета 2024Р ПравдинскогоПроверка_Смета 124П,184П, 311Р,403Р Приразломное коррект 2011-02-16" xfId="5854"/>
    <cellStyle name="_1171-20.2007 ПО Смета № 10_Кусты 1-4 смета ИИР_Смета 2024Р ПравдинскогоПроверка_Смета 124П184П 311Р403Р Приразломное коррект 2011-02-16 (2)" xfId="5855"/>
    <cellStyle name="_1171-20.2007 ПО Смета № 10_Кусты 1-4 смета ИИР_Смета 2024Р ПравдинскогоПроверка_Смета 124П184П 311Р403Р Приразломное коррект 2011-03-03 (2)" xfId="5856"/>
    <cellStyle name="_1171-20.2007 ПО Смета № 10_Кусты 1-4 смета ИИР_Смета 2024Р ПравдинскогоПроверка2211.10" xfId="5857"/>
    <cellStyle name="_1171-20.2007 ПО Смета № 10_Кусты 1-4 смета ИИР_Смета 2024Р ПравдинскогоПроверка2211.10_Р № 3106Р Среднебалыкского месторождения(Замечания к ИИ) (2)" xfId="5858"/>
    <cellStyle name="_1171-20.2007 ПО Смета № 10_Кусты 1-4 смета ИИР_Смета 2024Р ПравдинскогоПроверка2211.10_Р № 3106Р Среднебалыкского месторождения(Замечания к ИИ) (2)_Смета скважина № 3106Р Среднебалыкского месторождения (10)" xfId="5859"/>
    <cellStyle name="_1171-20.2007 ПО Смета № 10_Кусты 1-4 смета ИИР_Смета 2024Р ПравдинскогоПроверка2211.10_Смета скважина № 3106Р Среднебалыкского месторождения (10)" xfId="5860"/>
    <cellStyle name="_1171-20.2007 ПО Смета № 10_Кусты 1-4 смета ИИР_Смета -образец  на инжиниринговые услуги (09.11.11)" xfId="5861"/>
    <cellStyle name="_1171-20.2007 ПО Смета № 10_Кусты 1-4 смета ИИР_Смета ПИР 56Р Утутского м-р" xfId="5862"/>
    <cellStyle name="_1171-20.2007 ПО Смета № 10_Кусты 1-4 смета ИИР_Смета ПИР 56Р Утутского м-р (2)" xfId="5863"/>
    <cellStyle name="_1171-20.2007 ПО Смета № 10_Кусты 1-4 смета ИИР_Смета ПИР 56Р Утутского м-р (2) 2" xfId="5864"/>
    <cellStyle name="_1171-20.2007 ПО Смета № 10_Кусты 1-4 смета ИИР_Смета ПИР 56Р Утутского м-р (2)_124П,184П, 311Р,403Р Приразломное" xfId="5865"/>
    <cellStyle name="_1171-20.2007 ПО Смета № 10_Кусты 1-4 смета ИИР_Смета ПИР 56Р Утутского м-р (2)_Копия Сметы Кусты Приразломного (Последняя смета 16.06.2011)" xfId="5866"/>
    <cellStyle name="_1171-20.2007 ПО Смета № 10_Кусты 1-4 смета ИИР_Смета ПИР 56Р Утутского м-р (2)_КП_Смета (Бросовые работы) (version 2)" xfId="5867"/>
    <cellStyle name="_1171-20.2007 ПО Смета № 10_Кусты 1-4 смета ИИР_Смета ПИР 56Р Утутского м-р (2)_Смета 124П,184П, 311Р,403Р Приразломное коррект 2011-02-16" xfId="5868"/>
    <cellStyle name="_1171-20.2007 ПО Смета № 10_Кусты 1-4 смета ИИР_Смета ПИР 56Р Утутского м-р (2)_Смета 124П184П 311Р403Р Приразломное коррект 2011-02-16 (2)" xfId="5869"/>
    <cellStyle name="_1171-20.2007 ПО Смета № 10_Кусты 1-4 смета ИИР_Смета ПИР 56Р Утутского м-р (2)_Смета 124П184П 311Р403Р Приразломное коррект 2011-03-03 (2)" xfId="5870"/>
    <cellStyle name="_1171-20.2007 ПО Смета № 10_Кусты 1-4 смета ИИР_Смета ПИР 56Р Утутского м-р (2)_Смета скважина № 3106Р Среднебалыкского месторождения (10)" xfId="5871"/>
    <cellStyle name="_1171-20.2007 ПО Смета № 10_Кусты 1-4 смета ИИР_Смета ПИР 56Р Утутского м-р (2)_Сметы №1 1-2 2  (version 3) (version 1)" xfId="5872"/>
    <cellStyle name="_1171-20.2007 ПО Смета № 10_Кусты 1-4 смета ИИР_Смета ПИР 56Р Утутского м-р (2)_Сметы ЦППН-2.Оптимизация схемы подготовки нефти (корректировка)" xfId="5873"/>
    <cellStyle name="_1171-20.2007 ПО Смета № 10_Кусты 1-4 смета ИИР_Смета ПИР 56Р Утутского м-р (2)_Сметы ЦППН-2.Оптимизация схемы подготовки нефти (корректировка) 2" xfId="5874"/>
    <cellStyle name="_1171-20.2007 ПО Смета № 10_Кусты 1-4 смета ИИР_Смета ПИР 56Р Утутского м-р (2)_Сметы ЦППН-2.Оптимизация схемы подготовки нефти (корректировка) 3" xfId="5875"/>
    <cellStyle name="_1171-20.2007 ПО Смета № 10_Кусты 1-4 смета ИИР_Смета ПИР 56Р Утутского м-р (2)_Сметы ЦППН-2.Оптимизация схемы подготовки нефти (корректировка)_403Р Приразломное" xfId="5876"/>
    <cellStyle name="_1171-20.2007 ПО Смета № 10_Кусты 1-4 смета ИИР_Смета ПИР 56Р Утутского м-р (2)_Сметы ЦППН-2.Оптимизация схемы подготовки нефти (корректировка)_Копия Сметы Кусты Приразломного (Последняя смета 16.06.2011)" xfId="5877"/>
    <cellStyle name="_1171-20.2007 ПО Смета № 10_Кусты 1-4 смета ИИР_Смета ПИР 56Р Утутского м-р (2)_Сметы ЦППН-2.Оптимизация схемы подготовки нефти (корректировка)_Сметы №1 1-2 2  (version 3) (version 1)" xfId="5878"/>
    <cellStyle name="_1171-20.2007 ПО Смета № 10_Кусты 1-4 смета ИИР_Смета ПИР 56Р Утутского м-р_Смета 124П,184П, 311Р,403Р Приразломное коррект 2011-02-16" xfId="5879"/>
    <cellStyle name="_1171-20.2007 ПО Смета № 10_Кусты 1-4 смета ИИР_Смета ПИР 56Р Утутского м-р_Смета 124П184П 311Р403Р Приразломное коррект 2011-02-16 (2)" xfId="5880"/>
    <cellStyle name="_1171-20.2007 ПО Смета № 10_Кусты 1-4 смета ИИР_Смета ПИР 56Р Утутского м-р_Смета 124П184П 311Р403Р Приразломное коррект 2011-03-03 (2)" xfId="5881"/>
    <cellStyle name="_1171-20.2007 ПО Смета № 10_Кусты 1-4 смета ИИР_Смета скважина № 3106Р Среднебалыкского месторождения (10)" xfId="5882"/>
    <cellStyle name="_1171-20.2007 ПО Смета № 10_Кусты 1-4 смета ИИР_Сметы №1 1-2 2  (version 3) (version 1)" xfId="5883"/>
    <cellStyle name="_1171-20.2007 ПО Смета № 10_Кусты 1-4 смета ИИР_Сметы ЦППН-2.Оптимизация схемы подготовки нефти (корректировка)" xfId="5884"/>
    <cellStyle name="_1171-20.2007 ПО Смета № 10_Кусты 1-4 смета ИИР_Сметы ЦППН-2.Оптимизация схемы подготовки нефти (корректировка) 2" xfId="5885"/>
    <cellStyle name="_1171-20.2007 ПО Смета № 10_Кусты 1-4 смета ИИР_Сметы ЦППН-2.Оптимизация схемы подготовки нефти (корректировка) 3" xfId="5886"/>
    <cellStyle name="_1171-20.2007 ПО Смета № 10_Кусты 1-4 смета ИИР_Сметы ЦППН-2.Оптимизация схемы подготовки нефти (корректировка)_403Р Приразломное" xfId="5887"/>
    <cellStyle name="_1171-20.2007 ПО Смета № 10_Кусты 1-4 смета ИИР_Сметы ЦППН-2.Оптимизация схемы подготовки нефти (корректировка)_Копия Сметы Кусты Приразломного (Последняя смета 16.06.2011)" xfId="5888"/>
    <cellStyle name="_1171-20.2007 ПО Смета № 10_Кусты 1-4 смета ИИР_Сметы ЦППН-2.Оптимизация схемы подготовки нефти (корректировка)_Сметы №1 1-2 2  (version 3) (version 1)" xfId="5889"/>
    <cellStyle name="_1171-20.2007 ПО Смета № 10_л_1_Смета_ЮТМ_по_сист_безоп__24_01_12_общ" xfId="5890"/>
    <cellStyle name="_1171-20.2007 ПО Смета № 10_Лист1" xfId="5891"/>
    <cellStyle name="_1171-20.2007 ПО Смета № 10_Лот № 49 - ИИР" xfId="5892"/>
    <cellStyle name="_1171-20.2007 ПО Смета № 10_Лот № 49 - ИИР_Инжиниринг Чайво на осн. инжиниринга ПО2" xfId="5893"/>
    <cellStyle name="_1171-20.2007 ПО Смета № 10_Лот № 49 - ИИР_Копия Смета на инжиниринговые услуги (образец) (2)" xfId="5894"/>
    <cellStyle name="_1171-20.2007 ПО Смета № 10_Лот № 6 Сводная смета ­1ПС и сметы " xfId="5895"/>
    <cellStyle name="_1171-20.2007 ПО Смета № 10_Лот № 6 Сводная смета ­1ПС и сметы  2" xfId="5896"/>
    <cellStyle name="_1171-20.2007 ПО Смета № 10_Лот № 6 Сводная смета ­1ПС и сметы _17506100408Д003 1ПС и смета к  д-с №3  ( 01.11.2011) " xfId="5897"/>
    <cellStyle name="_1171-20.2007 ПО Смета № 10_Лот № 6 Сводная смета ­1ПС и сметы _1750611-0007Д смета к доп. согл. №1 " xfId="5898"/>
    <cellStyle name="_1171-20.2007 ПО Смета № 10_Лот № 6 Сводная смета ­1ПС и сметы _1750611-0186Д 1ПС  к доп. согл. № 1  " xfId="5899"/>
    <cellStyle name="_1171-20.2007 ПО Смета № 10_Лот № 6 Сводная смета ­1ПС и сметы _1750611-0186Д 1ПС  к доп. соглашению № 1  " xfId="5900"/>
    <cellStyle name="_1171-20.2007 ПО Смета № 10_Лот № 6 Сводная смета ­1ПС и сметы _2. 2337 график" xfId="5901"/>
    <cellStyle name="_1171-20.2007 ПО Смета № 10_Лот № 6 Сводная смета ­1ПС и сметы _2601 то, что планируем закрывать в январе дополнительно" xfId="5902"/>
    <cellStyle name="_1171-20.2007 ПО Смета № 10_Лот № 6 Сводная смета ­1ПС и сметы _Инжиниринг Чайво на осн. инжиниринга ПО2" xfId="5903"/>
    <cellStyle name="_1171-20.2007 ПО Смета № 10_Лот № 6 Сводная смета ­1ПС и сметы _Копия Смета на инжиниринговые услуги (образец) (2)" xfId="5904"/>
    <cellStyle name="_1171-20.2007 ПО Смета № 10_Лот № 6 Сводная смета ­1ПС и сметы _Корректировка ППА ЦПС (средний верхний уровень сети)" xfId="5905"/>
    <cellStyle name="_1171-20.2007 ПО Смета № 10_Лот № 6 Сводная смета ­1ПС и сметы _л.2.3._2496_площ._для_оборудования_от_26.01.2012" xfId="5906"/>
    <cellStyle name="_1171-20.2007 ПО Смета № 10_Лот № 6 Сводная смета ­1ПС и сметы _Прил.2.3. 2496 площ. для оборудования от 14.12.2011" xfId="5907"/>
    <cellStyle name="_1171-20.2007 ПО Смета № 10_Лот № 6 Сводная смета ­1ПС и сметы _руба_+_Кусты_АСУ_ТП_АСУ_Э_ПС_ОС_ЗЗ_(4)" xfId="5908"/>
    <cellStyle name="_1171-20.2007 ПО Смета № 10_Лот № 6 Сводная смета ­1ПС и сметы _Смета -образец  на инжиниринговые услуги (09.11.11)" xfId="5909"/>
    <cellStyle name="_1171-20.2007 ПО Смета № 10_Лот №13 - ИИ ." xfId="5910"/>
    <cellStyle name="_1171-20.2007 ПО Смета № 10_Лот №13 - ИИ . 2" xfId="5911"/>
    <cellStyle name="_1171-20.2007 ПО Смета № 10_Лот №13 - ИИ ._2601 то, что планируем закрывать в январе дополнительно" xfId="5912"/>
    <cellStyle name="_1171-20.2007 ПО Смета № 10_Лот №13 - ИИ ._Копия смета на 115" xfId="5913"/>
    <cellStyle name="_1171-20.2007 ПО Смета № 10_Лот №13 - ИИ ._Прил 2 2_4  1982 17 3 УПТГ 1982 17 3 07 02 2012_ " xfId="5914"/>
    <cellStyle name="_1171-20.2007 ПО Смета № 10_Лот №13 - ИИ ._руба_+_Кусты_АСУ_ТП_АСУ_Э_ПС_ОС_ЗЗ_(4)" xfId="5915"/>
    <cellStyle name="_1171-20.2007 ПО Смета № 10_ЛотК_24 - ИИР" xfId="5916"/>
    <cellStyle name="_1171-20.2007 ПО Смета № 10_ЛотК_24 - ИИР_Инжиниринг Чайво на осн. инжиниринга ПО2" xfId="5917"/>
    <cellStyle name="_1171-20.2007 ПО Смета № 10_ЛотК_24 - ИИР_Копия Смета на инжиниринговые услуги (образец) (2)" xfId="5918"/>
    <cellStyle name="_1171-20.2007 ПО Смета № 10_ЛотК_74 -  ИИР" xfId="5919"/>
    <cellStyle name="_1171-20.2007 ПО Смета № 10_ЛотК_74 -  ИИР_Инжиниринг Чайво на осн. инжиниринга ПО2" xfId="5920"/>
    <cellStyle name="_1171-20.2007 ПО Смета № 10_ЛотК_74 -  ИИР_Копия Смета на инжиниринговые услуги (образец) (2)" xfId="5921"/>
    <cellStyle name="_1171-20.2007 ПО Смета № 10_лымское ответ замеч. от 19.03.2012_ГЕОДЕЗИЯ" xfId="5922"/>
    <cellStyle name="_1171-20.2007 ПО Смета № 10_Обустройство разв.скважин Салымское м-р,12.12.11" xfId="5923"/>
    <cellStyle name="_1171-20.2007 ПО Смета № 10_Обустройство скважины Широкодольского месторождения К" xfId="5924"/>
    <cellStyle name="_1171-20.2007 ПО Смета № 10_Обустройство скважины Широкодольского месторождения К_смета по трудозатратам разработка технического задания" xfId="5925"/>
    <cellStyle name="_1171-20.2007 ПО Смета № 10_ОБЪЕКТЫ ПРОЕКТИРОВАНИЯ" xfId="5926"/>
    <cellStyle name="_1171-20.2007 ПО Смета № 10_ОБЪЕКТЫ ПРОЕКТИРОВАНИЯ 2" xfId="5927"/>
    <cellStyle name="_1171-20.2007 ПО Смета № 10_ОБЪЕКТЫ ПРОЕКТИРОВАНИЯ_124П,184П, 311Р,403Р Приразломное" xfId="5928"/>
    <cellStyle name="_1171-20.2007 ПО Смета № 10_ОБЪЕКТЫ ПРОЕКТИРОВАНИЯ_1750610-0072Д011 1 ПС и сметы ГТЭС_Хасырей" xfId="5929"/>
    <cellStyle name="_1171-20.2007 ПО Смета № 10_ОБЪЕКТЫ ПРОЕКТИРОВАНИЯ_1750610-0072Д011 1 ПС и сметы ГТЭС_Хасырей_Инжиниринг Чайво на осн. инжиниринга ПО2" xfId="5930"/>
    <cellStyle name="_1171-20.2007 ПО Смета № 10_ОБЪЕКТЫ ПРОЕКТИРОВАНИЯ_1750610-0072Д011 1 ПС и сметы ГТЭС_Хасырей_Копия Смета на инжиниринговые услуги (образец) (2)" xfId="5931"/>
    <cellStyle name="_1171-20.2007 ПО Смета № 10_ОБЪЕКТЫ ПРОЕКТИРОВАНИЯ_17506100408Д003 1ПС и смета к  д-с №3  ( 01.11.2011) " xfId="5932"/>
    <cellStyle name="_1171-20.2007 ПО Смета № 10_ОБЪЕКТЫ ПРОЕКТИРОВАНИЯ_1750611-0007Д смета к доп. согл. №1 " xfId="5933"/>
    <cellStyle name="_1171-20.2007 ПО Смета № 10_ОБЪЕКТЫ ПРОЕКТИРОВАНИЯ_1750611-0046Д смета №1 ИИР" xfId="5934"/>
    <cellStyle name="_1171-20.2007 ПО Смета № 10_ОБЪЕКТЫ ПРОЕКТИРОВАНИЯ_1750611-0046Д смета №1 ИИР 2" xfId="5935"/>
    <cellStyle name="_1171-20.2007 ПО Смета № 10_ОБЪЕКТЫ ПРОЕКТИРОВАНИЯ_1750611-0046Д смета №1 ИИР_2. 2337 график" xfId="5936"/>
    <cellStyle name="_1171-20.2007 ПО Смета № 10_ОБЪЕКТЫ ПРОЕКТИРОВАНИЯ_1750611-0046Д смета №1 ИИР_2601 то, что планируем закрывать в январе дополнительно" xfId="5937"/>
    <cellStyle name="_1171-20.2007 ПО Смета № 10_ОБЪЕКТЫ ПРОЕКТИРОВАНИЯ_1750611-0046Д смета №1 ИИР_л.2.3._2496_площ._для_оборудования_от_26.01.2012" xfId="5938"/>
    <cellStyle name="_1171-20.2007 ПО Смета № 10_ОБЪЕКТЫ ПРОЕКТИРОВАНИЯ_1750611-0046Д смета №1 ИИР_Прил.2.3. 2496 площ. для оборудования от 14.12.2011" xfId="5939"/>
    <cellStyle name="_1171-20.2007 ПО Смета № 10_ОБЪЕКТЫ ПРОЕКТИРОВАНИЯ_1750611-0046Д смета №1 ИИР_руба_+_Кусты_АСУ_ТП_АСУ_Э_ПС_ОС_ЗЗ_(4)" xfId="5940"/>
    <cellStyle name="_1171-20.2007 ПО Смета № 10_ОБЪЕКТЫ ПРОЕКТИРОВАНИЯ_1750611-0088Д   Сводная 1ПС и  сметы корректир  06 04 2011" xfId="5941"/>
    <cellStyle name="_1171-20.2007 ПО Смета № 10_ОБЪЕКТЫ ПРОЕКТИРОВАНИЯ_1750611-0088Д   Сводная 1ПС и  сметы корректир  06 04 2011 2" xfId="5942"/>
    <cellStyle name="_1171-20.2007 ПО Смета № 10_ОБЪЕКТЫ ПРОЕКТИРОВАНИЯ_1750611-0088Д   Сводная 1ПС и  сметы корректир  06 04 2011_2. 2337 график" xfId="5943"/>
    <cellStyle name="_1171-20.2007 ПО Смета № 10_ОБЪЕКТЫ ПРОЕКТИРОВАНИЯ_1750611-0088Д   Сводная 1ПС и  сметы корректир  06 04 2011_2601 то, что планируем закрывать в январе дополнительно" xfId="5944"/>
    <cellStyle name="_1171-20.2007 ПО Смета № 10_ОБЪЕКТЫ ПРОЕКТИРОВАНИЯ_1750611-0088Д   Сводная 1ПС и  сметы корректир  06 04 2011_л.2.3._2496_площ._для_оборудования_от_26.01.2012" xfId="5945"/>
    <cellStyle name="_1171-20.2007 ПО Смета № 10_ОБЪЕКТЫ ПРОЕКТИРОВАНИЯ_1750611-0088Д   Сводная 1ПС и  сметы корректир  06 04 2011_Прил.2.3. 2496 площ. для оборудования от 14.12.2011" xfId="5946"/>
    <cellStyle name="_1171-20.2007 ПО Смета № 10_ОБЪЕКТЫ ПРОЕКТИРОВАНИЯ_1750611-0088Д   Сводная 1ПС и  сметы корректир  06 04 2011_руба_+_Кусты_АСУ_ТП_АСУ_Э_ПС_ОС_ЗЗ_(4)" xfId="5947"/>
    <cellStyle name="_1171-20.2007 ПО Смета № 10_ОБЪЕКТЫ ПРОЕКТИРОВАНИЯ_1750611-0186Д 1ПС  к доп. согл. № 1  " xfId="5948"/>
    <cellStyle name="_1171-20.2007 ПО Смета № 10_ОБЪЕКТЫ ПРОЕКТИРОВАНИЯ_1750611-0186Д 1ПС  к доп. соглашению № 1  " xfId="5949"/>
    <cellStyle name="_1171-20.2007 ПО Смета № 10_ОБЪЕКТЫ ПРОЕКТИРОВАНИЯ_2024Р Правдинского" xfId="5950"/>
    <cellStyle name="_1171-20.2007 ПО Смета № 10_ОБЪЕКТЫ ПРОЕКТИРОВАНИЯ_2572 Факел на ЮТМ АСУ ТП ПС ОС СОТ СС ЗЗ шкафы АСУ ТП" xfId="5951"/>
    <cellStyle name="_1171-20.2007 ПО Смета № 10_ОБЪЕКТЫ ПРОЕКТИРОВАНИЯ_2601 то, что планируем закрывать в январе дополнительно" xfId="5952"/>
    <cellStyle name="_1171-20.2007 ПО Смета № 10_ОБЪЕКТЫ ПРОЕКТИРОВАНИЯ_27р Салымского" xfId="5953"/>
    <cellStyle name="_1171-20.2007 ПО Смета № 10_ОБЪЕКТЫ ПРОЕКТИРОВАНИЯ_3 ИЭИ (2)" xfId="5954"/>
    <cellStyle name="_1171-20.2007 ПО Смета № 10_ОБЪЕКТЫ ПРОЕКТИРОВАНИЯ_522_1" xfId="5955"/>
    <cellStyle name="_1171-20.2007 ПО Смета № 10_ОБЪЕКТЫ ПРОЕКТИРОВАНИЯ_522_1_1" xfId="5956"/>
    <cellStyle name="_1171-20.2007 ПО Смета № 10_ОБЪЕКТЫ ПРОЕКТИРОВАНИЯ_522_1_Смета 124П,184П, 311Р,403Р Приразломное коррект 2011-02-16" xfId="5957"/>
    <cellStyle name="_1171-20.2007 ПО Смета № 10_ОБЪЕКТЫ ПРОЕКТИРОВАНИЯ_522_1_Смета 124П184П 311Р403Р Приразломное коррект 2011-02-16 (2)" xfId="5958"/>
    <cellStyle name="_1171-20.2007 ПО Смета № 10_ОБЪЕКТЫ ПРОЕКТИРОВАНИЯ_522_1_Смета 124П184П 311Р403Р Приразломное коррект 2011-03-03 (2)" xfId="5959"/>
    <cellStyle name="_1171-20.2007 ПО Смета № 10_ОБЪЕКТЫ ПРОЕКТИРОВАНИЯ_524_1" xfId="5960"/>
    <cellStyle name="_1171-20.2007 ПО Смета № 10_ОБЪЕКТЫ ПРОЕКТИРОВАНИЯ_Геострой(1).Хасырей-компрессорная.откор  24 03 10" xfId="5961"/>
    <cellStyle name="_1171-20.2007 ПО Смета № 10_ОБЪЕКТЫ ПРОЕКТИРОВАНИЯ_Геострой(1).Хасырей-компрессорная.откор  24 03 10_Инжиниринг Чайво на осн. инжиниринга ПО2" xfId="5962"/>
    <cellStyle name="_1171-20.2007 ПО Смета № 10_ОБЪЕКТЫ ПРОЕКТИРОВАНИЯ_Геострой(1).Хасырей-компрессорная.откор  24 03 10_Копия Смета на инжиниринговые услуги (образец) (2)" xfId="5963"/>
    <cellStyle name="_1171-20.2007 ПО Смета № 10_ОБЪЕКТЫ ПРОЕКТИРОВАНИЯ_Инжиниринг Чайво на осн. инжиниринга ПО2" xfId="5964"/>
    <cellStyle name="_1171-20.2007 ПО Смета № 10_ОБЪЕКТЫ ПРОЕКТИРОВАНИЯ_Копия смета на 115" xfId="5965"/>
    <cellStyle name="_1171-20.2007 ПО Смета № 10_ОБЪЕКТЫ ПРОЕКТИРОВАНИЯ_Копия Смета на инжиниринговые услуги (образец) (2)" xfId="5966"/>
    <cellStyle name="_1171-20.2007 ПО Смета № 10_ОБЪЕКТЫ ПРОЕКТИРОВАНИЯ_Копия Сметы Кусты Приразломного (Последняя смета 16.06.2011)" xfId="5967"/>
    <cellStyle name="_1171-20.2007 ПО Смета № 10_ОБЪЕКТЫ ПРОЕКТИРОВАНИЯ_Корректировка ППА ЦПС (средний верхний уровень сети)" xfId="5968"/>
    <cellStyle name="_1171-20.2007 ПО Смета № 10_ОБЪЕКТЫ ПРОЕКТИРОВАНИЯ_КП_Смета (Бросовые работы) (version 2)" xfId="5969"/>
    <cellStyle name="_1171-20.2007 ПО Смета № 10_ОБЪЕКТЫ ПРОЕКТИРОВАНИЯ_объемы гидро Карсовайское" xfId="5970"/>
    <cellStyle name="_1171-20.2007 ПО Смета № 10_ОБЪЕКТЫ ПРОЕКТИРОВАНИЯ_объемы гидро Карсовайское_Инжиниринг Чайво на осн. инжиниринга ПО2" xfId="5971"/>
    <cellStyle name="_1171-20.2007 ПО Смета № 10_ОБЪЕКТЫ ПРОЕКТИРОВАНИЯ_объемы гидро Карсовайское_Копия Смета на инжиниринговые услуги (образец) (2)" xfId="5972"/>
    <cellStyle name="_1171-20.2007 ПО Смета № 10_ОБЪЕКТЫ ПРОЕКТИРОВАНИЯ_Прил 2 2_4  1982 17 3 УПТГ 1982 17 3 07 02 2012_ " xfId="5973"/>
    <cellStyle name="_1171-20.2007 ПО Смета № 10_ОБЪЕКТЫ ПРОЕКТИРОВАНИЯ_Сводная с прилож. 1750610-0360Д (приложение №5)" xfId="5974"/>
    <cellStyle name="_1171-20.2007 ПО Смета № 10_ОБЪЕКТЫ ПРОЕКТИРОВАНИЯ_Смета 124П,184П, 311Р,403Р Приразломное коррект 2011-02-16" xfId="5975"/>
    <cellStyle name="_1171-20.2007 ПО Смета № 10_ОБЪЕКТЫ ПРОЕКТИРОВАНИЯ_Смета 124П184П 311Р403Р Приразломное коррект 2011-02-16 (2)" xfId="5976"/>
    <cellStyle name="_1171-20.2007 ПО Смета № 10_ОБЪЕКТЫ ПРОЕКТИРОВАНИЯ_Смета 124П184П 311Р403Р Приразломное коррект 2011-03-03 (2)" xfId="5977"/>
    <cellStyle name="_1171-20.2007 ПО Смета № 10_ОБЪЕКТЫ ПРОЕКТИРОВАНИЯ_Смета 2024Р ПравдинскогоПроверка" xfId="5978"/>
    <cellStyle name="_1171-20.2007 ПО Смета № 10_ОБЪЕКТЫ ПРОЕКТИРОВАНИЯ_Смета 2024Р ПравдинскогоПроверка_Смета 124П,184П, 311Р,403Р Приразломное коррект 2011-02-16" xfId="5979"/>
    <cellStyle name="_1171-20.2007 ПО Смета № 10_ОБЪЕКТЫ ПРОЕКТИРОВАНИЯ_Смета 2024Р ПравдинскогоПроверка_Смета 124П184П 311Р403Р Приразломное коррект 2011-02-16 (2)" xfId="5980"/>
    <cellStyle name="_1171-20.2007 ПО Смета № 10_ОБЪЕКТЫ ПРОЕКТИРОВАНИЯ_Смета 2024Р ПравдинскогоПроверка_Смета 124П184П 311Р403Р Приразломное коррект 2011-03-03 (2)" xfId="5981"/>
    <cellStyle name="_1171-20.2007 ПО Смета № 10_ОБЪЕКТЫ ПРОЕКТИРОВАНИЯ_Смета 2024Р ПравдинскогоПроверка2211.10" xfId="5982"/>
    <cellStyle name="_1171-20.2007 ПО Смета № 10_ОБЪЕКТЫ ПРОЕКТИРОВАНИЯ_Смета 2024Р ПравдинскогоПроверка2211.10_Р № 3106Р Среднебалыкского месторождения(Замечания к ИИ) (2)" xfId="5983"/>
    <cellStyle name="_1171-20.2007 ПО Смета № 10_ОБЪЕКТЫ ПРОЕКТИРОВАНИЯ_Смета 2024Р ПравдинскогоПроверка2211.10_Р № 3106Р Среднебалыкского месторождения(Замечания к ИИ) (2)_Смета скважина № 3106Р Среднебалыкского месторождения (10)" xfId="5984"/>
    <cellStyle name="_1171-20.2007 ПО Смета № 10_ОБЪЕКТЫ ПРОЕКТИРОВАНИЯ_Смета 2024Р ПравдинскогоПроверка2211.10_Смета скважина № 3106Р Среднебалыкского месторождения (10)" xfId="5985"/>
    <cellStyle name="_1171-20.2007 ПО Смета № 10_ОБЪЕКТЫ ПРОЕКТИРОВАНИЯ_Смета -образец  на инжиниринговые услуги (09.11.11)" xfId="5986"/>
    <cellStyle name="_1171-20.2007 ПО Смета № 10_ОБЪЕКТЫ ПРОЕКТИРОВАНИЯ_Смета ПИР 56Р Утутского м-р" xfId="5987"/>
    <cellStyle name="_1171-20.2007 ПО Смета № 10_ОБЪЕКТЫ ПРОЕКТИРОВАНИЯ_Смета ПИР 56Р Утутского м-р (2)" xfId="5988"/>
    <cellStyle name="_1171-20.2007 ПО Смета № 10_ОБЪЕКТЫ ПРОЕКТИРОВАНИЯ_Смета ПИР 56Р Утутского м-р (2) 2" xfId="5989"/>
    <cellStyle name="_1171-20.2007 ПО Смета № 10_ОБЪЕКТЫ ПРОЕКТИРОВАНИЯ_Смета ПИР 56Р Утутского м-р (2)_124П,184П, 311Р,403Р Приразломное" xfId="5990"/>
    <cellStyle name="_1171-20.2007 ПО Смета № 10_ОБЪЕКТЫ ПРОЕКТИРОВАНИЯ_Смета ПИР 56Р Утутского м-р (2)_Копия Сметы Кусты Приразломного (Последняя смета 16.06.2011)" xfId="5991"/>
    <cellStyle name="_1171-20.2007 ПО Смета № 10_ОБЪЕКТЫ ПРОЕКТИРОВАНИЯ_Смета ПИР 56Р Утутского м-р (2)_КП_Смета (Бросовые работы) (version 2)" xfId="5992"/>
    <cellStyle name="_1171-20.2007 ПО Смета № 10_ОБЪЕКТЫ ПРОЕКТИРОВАНИЯ_Смета ПИР 56Р Утутского м-р (2)_Смета 124П,184П, 311Р,403Р Приразломное коррект 2011-02-16" xfId="5993"/>
    <cellStyle name="_1171-20.2007 ПО Смета № 10_ОБЪЕКТЫ ПРОЕКТИРОВАНИЯ_Смета ПИР 56Р Утутского м-р (2)_Смета 124П184П 311Р403Р Приразломное коррект 2011-02-16 (2)" xfId="5994"/>
    <cellStyle name="_1171-20.2007 ПО Смета № 10_ОБЪЕКТЫ ПРОЕКТИРОВАНИЯ_Смета ПИР 56Р Утутского м-р (2)_Смета 124П184П 311Р403Р Приразломное коррект 2011-03-03 (2)" xfId="5995"/>
    <cellStyle name="_1171-20.2007 ПО Смета № 10_ОБЪЕКТЫ ПРОЕКТИРОВАНИЯ_Смета ПИР 56Р Утутского м-р (2)_Смета скважина № 3106Р Среднебалыкского месторождения (10)" xfId="5996"/>
    <cellStyle name="_1171-20.2007 ПО Смета № 10_ОБЪЕКТЫ ПРОЕКТИРОВАНИЯ_Смета ПИР 56Р Утутского м-р (2)_Сметы №1 1-2 2  (version 3) (version 1)" xfId="5997"/>
    <cellStyle name="_1171-20.2007 ПО Смета № 10_ОБЪЕКТЫ ПРОЕКТИРОВАНИЯ_Смета ПИР 56Р Утутского м-р (2)_Сметы ЦППН-2.Оптимизация схемы подготовки нефти (корректировка)" xfId="5998"/>
    <cellStyle name="_1171-20.2007 ПО Смета № 10_ОБЪЕКТЫ ПРОЕКТИРОВАНИЯ_Смета ПИР 56Р Утутского м-р (2)_Сметы ЦППН-2.Оптимизация схемы подготовки нефти (корректировка) 2" xfId="5999"/>
    <cellStyle name="_1171-20.2007 ПО Смета № 10_ОБЪЕКТЫ ПРОЕКТИРОВАНИЯ_Смета ПИР 56Р Утутского м-р (2)_Сметы ЦППН-2.Оптимизация схемы подготовки нефти (корректировка) 3" xfId="6000"/>
    <cellStyle name="_1171-20.2007 ПО Смета № 10_ОБЪЕКТЫ ПРОЕКТИРОВАНИЯ_Смета ПИР 56Р Утутского м-р (2)_Сметы ЦППН-2.Оптимизация схемы подготовки нефти (корректировка)_403Р Приразломное" xfId="6001"/>
    <cellStyle name="_1171-20.2007 ПО Смета № 10_ОБЪЕКТЫ ПРОЕКТИРОВАНИЯ_Смета ПИР 56Р Утутского м-р (2)_Сметы ЦППН-2.Оптимизация схемы подготовки нефти (корректировка)_Копия Сметы Кусты Приразломного (Последняя смета 16.06.2011)" xfId="6002"/>
    <cellStyle name="_1171-20.2007 ПО Смета № 10_ОБЪЕКТЫ ПРОЕКТИРОВАНИЯ_Смета ПИР 56Р Утутского м-р (2)_Сметы ЦППН-2.Оптимизация схемы подготовки нефти (корректировка)_Сметы №1 1-2 2  (version 3) (version 1)" xfId="6003"/>
    <cellStyle name="_1171-20.2007 ПО Смета № 10_ОБЪЕКТЫ ПРОЕКТИРОВАНИЯ_Смета ПИР 56Р Утутского м-р_Смета 124П,184П, 311Р,403Р Приразломное коррект 2011-02-16" xfId="6004"/>
    <cellStyle name="_1171-20.2007 ПО Смета № 10_ОБЪЕКТЫ ПРОЕКТИРОВАНИЯ_Смета ПИР 56Р Утутского м-р_Смета 124П184П 311Р403Р Приразломное коррект 2011-02-16 (2)" xfId="6005"/>
    <cellStyle name="_1171-20.2007 ПО Смета № 10_ОБЪЕКТЫ ПРОЕКТИРОВАНИЯ_Смета ПИР 56Р Утутского м-р_Смета 124П184П 311Р403Р Приразломное коррект 2011-03-03 (2)" xfId="6006"/>
    <cellStyle name="_1171-20.2007 ПО Смета № 10_ОБЪЕКТЫ ПРОЕКТИРОВАНИЯ_Смета скважина № 3106Р Среднебалыкского месторождения (10)" xfId="6007"/>
    <cellStyle name="_1171-20.2007 ПО Смета № 10_ОБЪЕКТЫ ПРОЕКТИРОВАНИЯ_Сметы №1 1-2 2  (version 3) (version 1)" xfId="6008"/>
    <cellStyle name="_1171-20.2007 ПО Смета № 10_ОБЪЕКТЫ ПРОЕКТИРОВАНИЯ_Сметы ЦППН-2.Оптимизация схемы подготовки нефти (корректировка)" xfId="6009"/>
    <cellStyle name="_1171-20.2007 ПО Смета № 10_ОБЪЕКТЫ ПРОЕКТИРОВАНИЯ_Сметы ЦППН-2.Оптимизация схемы подготовки нефти (корректировка) 2" xfId="6010"/>
    <cellStyle name="_1171-20.2007 ПО Смета № 10_ОБЪЕКТЫ ПРОЕКТИРОВАНИЯ_Сметы ЦППН-2.Оптимизация схемы подготовки нефти (корректировка) 3" xfId="6011"/>
    <cellStyle name="_1171-20.2007 ПО Смета № 10_ОБЪЕКТЫ ПРОЕКТИРОВАНИЯ_Сметы ЦППН-2.Оптимизация схемы подготовки нефти (корректировка)_403Р Приразломное" xfId="6012"/>
    <cellStyle name="_1171-20.2007 ПО Смета № 10_ОБЪЕКТЫ ПРОЕКТИРОВАНИЯ_Сметы ЦППН-2.Оптимизация схемы подготовки нефти (корректировка)_Копия Сметы Кусты Приразломного (Последняя смета 16.06.2011)" xfId="6013"/>
    <cellStyle name="_1171-20.2007 ПО Смета № 10_ОБЪЕКТЫ ПРОЕКТИРОВАНИЯ_Сметы ЦППН-2.Оптимизация схемы подготовки нефти (корректировка)_Сметы №1 1-2 2  (version 3) (version 1)" xfId="6014"/>
    <cellStyle name="_1171-20.2007 ПО Смета № 10_объемы гидро Карсовайское" xfId="6015"/>
    <cellStyle name="_1171-20.2007 ПО Смета № 10_ОВОС (верно)" xfId="6016"/>
    <cellStyle name="_1171-20.2007 ПО Смета № 10_ОВОС Анастасиевско-Трицкие скв" xfId="6017"/>
    <cellStyle name="_1171-20.2007 ПО Смета № 10_ОВОС Анастасиевско-Трицкие скв_Инжиниринг Чайво на осн. инжиниринга ПО2" xfId="6018"/>
    <cellStyle name="_1171-20.2007 ПО Смета № 10_ОВОС Анастасиевско-Трицкие скв_Копия Смета на инжиниринговые услуги (образец) (2)" xfId="6019"/>
    <cellStyle name="_1171-20.2007 ПО Смета № 10_ОВОС Зимне-Ставкинское-Правобережное" xfId="6020"/>
    <cellStyle name="_1171-20.2007 ПО Смета № 10_ОВОС Зимне-Ставкинское-Правобережное_Инжиниринг Чайво на осн. инжиниринга ПО2" xfId="6021"/>
    <cellStyle name="_1171-20.2007 ПО Смета № 10_ОВОС Зимне-Ставкинское-Правобережное_Копия Смета на инжиниринговые услуги (образец) (2)" xfId="6022"/>
    <cellStyle name="_1171-20.2007 ПО Смета № 10_ОВОС Зимне-Ставкинское-Правобережное_Смета -образец  на инжиниринговые услуги (09.11.11)" xfId="6023"/>
    <cellStyle name="_1171-20.2007 ПО Смета № 10_ОВОС по Абино-Укр скв 432 431 433 434" xfId="6024"/>
    <cellStyle name="_1171-20.2007 ПО Смета № 10_ОВОС по Абино-Укр скв 432 431 433 434_Инжиниринг Чайво на осн. инжиниринга ПО2" xfId="6025"/>
    <cellStyle name="_1171-20.2007 ПО Смета № 10_ОВОС по Абино-Укр скв 432 431 433 434_Копия Смета на инжиниринговые услуги (образец) (2)" xfId="6026"/>
    <cellStyle name="_1171-20.2007 ПО Смета № 10_ОВОС+РХР" xfId="6027"/>
    <cellStyle name="_1171-20.2007 ПО Смета № 10_ОВОС+РХР 2" xfId="6028"/>
    <cellStyle name="_1171-20.2007 ПО Смета № 10_ОВОС+РХР_124П,184П, 311Р,403Р Приразломное" xfId="6029"/>
    <cellStyle name="_1171-20.2007 ПО Смета № 10_ОВОС+РХР_17506100408Д003 1ПС и смета к  д-с №3  ( 01.11.2011) " xfId="6030"/>
    <cellStyle name="_1171-20.2007 ПО Смета № 10_ОВОС+РХР_1750611-0007Д смета к доп. согл. №1 " xfId="6031"/>
    <cellStyle name="_1171-20.2007 ПО Смета № 10_ОВОС+РХР_1750611-0046Д смета №1 ИИР" xfId="6032"/>
    <cellStyle name="_1171-20.2007 ПО Смета № 10_ОВОС+РХР_1750611-0046Д смета №1 ИИР 2" xfId="6033"/>
    <cellStyle name="_1171-20.2007 ПО Смета № 10_ОВОС+РХР_1750611-0046Д смета №1 ИИР_2. 2337 график" xfId="6034"/>
    <cellStyle name="_1171-20.2007 ПО Смета № 10_ОВОС+РХР_1750611-0046Д смета №1 ИИР_2601 то, что планируем закрывать в январе дополнительно" xfId="6035"/>
    <cellStyle name="_1171-20.2007 ПО Смета № 10_ОВОС+РХР_1750611-0046Д смета №1 ИИР_л.2.3._2496_площ._для_оборудования_от_26.01.2012" xfId="6036"/>
    <cellStyle name="_1171-20.2007 ПО Смета № 10_ОВОС+РХР_1750611-0046Д смета №1 ИИР_Прил.2.3. 2496 площ. для оборудования от 14.12.2011" xfId="6037"/>
    <cellStyle name="_1171-20.2007 ПО Смета № 10_ОВОС+РХР_1750611-0046Д смета №1 ИИР_руба_+_Кусты_АСУ_ТП_АСУ_Э_ПС_ОС_ЗЗ_(4)" xfId="6038"/>
    <cellStyle name="_1171-20.2007 ПО Смета № 10_ОВОС+РХР_1750611-0088Д   Сводная 1ПС и  сметы корректир  06 04 2011" xfId="6039"/>
    <cellStyle name="_1171-20.2007 ПО Смета № 10_ОВОС+РХР_1750611-0088Д   Сводная 1ПС и  сметы корректир  06 04 2011 2" xfId="6040"/>
    <cellStyle name="_1171-20.2007 ПО Смета № 10_ОВОС+РХР_1750611-0088Д   Сводная 1ПС и  сметы корректир  06 04 2011_2. 2337 график" xfId="6041"/>
    <cellStyle name="_1171-20.2007 ПО Смета № 10_ОВОС+РХР_1750611-0088Д   Сводная 1ПС и  сметы корректир  06 04 2011_2601 то, что планируем закрывать в январе дополнительно" xfId="6042"/>
    <cellStyle name="_1171-20.2007 ПО Смета № 10_ОВОС+РХР_1750611-0088Д   Сводная 1ПС и  сметы корректир  06 04 2011_л.2.3._2496_площ._для_оборудования_от_26.01.2012" xfId="6043"/>
    <cellStyle name="_1171-20.2007 ПО Смета № 10_ОВОС+РХР_1750611-0088Д   Сводная 1ПС и  сметы корректир  06 04 2011_Прил.2.3. 2496 площ. для оборудования от 14.12.2011" xfId="6044"/>
    <cellStyle name="_1171-20.2007 ПО Смета № 10_ОВОС+РХР_1750611-0088Д   Сводная 1ПС и  сметы корректир  06 04 2011_руба_+_Кусты_АСУ_ТП_АСУ_Э_ПС_ОС_ЗЗ_(4)" xfId="6045"/>
    <cellStyle name="_1171-20.2007 ПО Смета № 10_ОВОС+РХР_1750611-0186Д 1ПС  к доп. согл. № 1  " xfId="6046"/>
    <cellStyle name="_1171-20.2007 ПО Смета № 10_ОВОС+РХР_1750611-0186Д 1ПС  к доп. соглашению № 1  " xfId="6047"/>
    <cellStyle name="_1171-20.2007 ПО Смета № 10_ОВОС+РХР_2024Р Правдинского" xfId="6048"/>
    <cellStyle name="_1171-20.2007 ПО Смета № 10_ОВОС+РХР_2572 Факел на ЮТМ АСУ ТП ПС ОС СОТ СС ЗЗ шкафы АСУ ТП" xfId="6049"/>
    <cellStyle name="_1171-20.2007 ПО Смета № 10_ОВОС+РХР_2601 то, что планируем закрывать в январе дополнительно" xfId="6050"/>
    <cellStyle name="_1171-20.2007 ПО Смета № 10_ОВОС+РХР_27р Салымского" xfId="6051"/>
    <cellStyle name="_1171-20.2007 ПО Смета № 10_ОВОС+РХР_3 ИЭИ (2)" xfId="6052"/>
    <cellStyle name="_1171-20.2007 ПО Смета № 10_ОВОС+РХР_522_1" xfId="6053"/>
    <cellStyle name="_1171-20.2007 ПО Смета № 10_ОВОС+РХР_522_1_1" xfId="6054"/>
    <cellStyle name="_1171-20.2007 ПО Смета № 10_ОВОС+РХР_522_1_Смета 124П,184П, 311Р,403Р Приразломное коррект 2011-02-16" xfId="6055"/>
    <cellStyle name="_1171-20.2007 ПО Смета № 10_ОВОС+РХР_522_1_Смета 124П184П 311Р403Р Приразломное коррект 2011-02-16 (2)" xfId="6056"/>
    <cellStyle name="_1171-20.2007 ПО Смета № 10_ОВОС+РХР_522_1_Смета 124П184П 311Р403Р Приразломное коррект 2011-03-03 (2)" xfId="6057"/>
    <cellStyle name="_1171-20.2007 ПО Смета № 10_ОВОС+РХР_524_1" xfId="6058"/>
    <cellStyle name="_1171-20.2007 ПО Смета № 10_ОВОС+РХР_Инжиниринг Чайво на осн. инжиниринга ПО2" xfId="6059"/>
    <cellStyle name="_1171-20.2007 ПО Смета № 10_ОВОС+РХР_Копия смета на 115" xfId="6060"/>
    <cellStyle name="_1171-20.2007 ПО Смета № 10_ОВОС+РХР_Копия Смета на инжиниринговые услуги (образец) (2)" xfId="6061"/>
    <cellStyle name="_1171-20.2007 ПО Смета № 10_ОВОС+РХР_Копия Сметы Кусты Приразломного (Последняя смета 16.06.2011)" xfId="6062"/>
    <cellStyle name="_1171-20.2007 ПО Смета № 10_ОВОС+РХР_Корректировка ППА ЦПС (средний верхний уровень сети)" xfId="6063"/>
    <cellStyle name="_1171-20.2007 ПО Смета № 10_ОВОС+РХР_КП_Смета (Бросовые работы) (version 2)" xfId="6064"/>
    <cellStyle name="_1171-20.2007 ПО Смета № 10_ОВОС+РХР_Прил 2 2_4  1982 17 3 УПТГ 1982 17 3 07 02 2012_ " xfId="6065"/>
    <cellStyle name="_1171-20.2007 ПО Смета № 10_ОВОС+РХР_Смета 124П,184П, 311Р,403Р Приразломное коррект 2011-02-16" xfId="6066"/>
    <cellStyle name="_1171-20.2007 ПО Смета № 10_ОВОС+РХР_Смета 124П184П 311Р403Р Приразломное коррект 2011-02-16 (2)" xfId="6067"/>
    <cellStyle name="_1171-20.2007 ПО Смета № 10_ОВОС+РХР_Смета 124П184П 311Р403Р Приразломное коррект 2011-03-03 (2)" xfId="6068"/>
    <cellStyle name="_1171-20.2007 ПО Смета № 10_ОВОС+РХР_Смета 2024Р ПравдинскогоПроверка" xfId="6069"/>
    <cellStyle name="_1171-20.2007 ПО Смета № 10_ОВОС+РХР_Смета 2024Р ПравдинскогоПроверка_Смета 124П,184П, 311Р,403Р Приразломное коррект 2011-02-16" xfId="6070"/>
    <cellStyle name="_1171-20.2007 ПО Смета № 10_ОВОС+РХР_Смета 2024Р ПравдинскогоПроверка_Смета 124П184П 311Р403Р Приразломное коррект 2011-02-16 (2)" xfId="6071"/>
    <cellStyle name="_1171-20.2007 ПО Смета № 10_ОВОС+РХР_Смета 2024Р ПравдинскогоПроверка_Смета 124П184П 311Р403Р Приразломное коррект 2011-03-03 (2)" xfId="6072"/>
    <cellStyle name="_1171-20.2007 ПО Смета № 10_ОВОС+РХР_Смета 2024Р ПравдинскогоПроверка2211.10" xfId="6073"/>
    <cellStyle name="_1171-20.2007 ПО Смета № 10_ОВОС+РХР_Смета 2024Р ПравдинскогоПроверка2211.10_Р № 3106Р Среднебалыкского месторождения(Замечания к ИИ) (2)" xfId="6074"/>
    <cellStyle name="_1171-20.2007 ПО Смета № 10_ОВОС+РХР_Смета 2024Р ПравдинскогоПроверка2211.10_Р № 3106Р Среднебалыкского месторождения(Замечания к ИИ) (2)_Смета скважина № 3106Р Среднебалыкского месторождения (10)" xfId="6075"/>
    <cellStyle name="_1171-20.2007 ПО Смета № 10_ОВОС+РХР_Смета 2024Р ПравдинскогоПроверка2211.10_Смета скважина № 3106Р Среднебалыкского месторождения (10)" xfId="6076"/>
    <cellStyle name="_1171-20.2007 ПО Смета № 10_ОВОС+РХР_Смета АСУТП 1750611-0162Д " xfId="6077"/>
    <cellStyle name="_1171-20.2007 ПО Смета № 10_ОВОС+РХР_Смета АСУТП 1750611-0162Д _Инжиниринг Чайво на осн. инжиниринга ПО2" xfId="6078"/>
    <cellStyle name="_1171-20.2007 ПО Смета № 10_ОВОС+РХР_Смета АСУТП 1750611-0162Д _Копия Смета на инжиниринговые услуги (образец) (2)" xfId="6079"/>
    <cellStyle name="_1171-20.2007 ПО Смета № 10_ОВОС+РХР_Смета -образец  на инжиниринговые услуги (09.11.11)" xfId="6080"/>
    <cellStyle name="_1171-20.2007 ПО Смета № 10_ОВОС+РХР_Смета ПИР 56Р Утутского м-р" xfId="6081"/>
    <cellStyle name="_1171-20.2007 ПО Смета № 10_ОВОС+РХР_Смета ПИР 56Р Утутского м-р (2)" xfId="6082"/>
    <cellStyle name="_1171-20.2007 ПО Смета № 10_ОВОС+РХР_Смета ПИР 56Р Утутского м-р (2) 2" xfId="6083"/>
    <cellStyle name="_1171-20.2007 ПО Смета № 10_ОВОС+РХР_Смета ПИР 56Р Утутского м-р (2)_124П,184П, 311Р,403Р Приразломное" xfId="6084"/>
    <cellStyle name="_1171-20.2007 ПО Смета № 10_ОВОС+РХР_Смета ПИР 56Р Утутского м-р (2)_Копия Сметы Кусты Приразломного (Последняя смета 16.06.2011)" xfId="6085"/>
    <cellStyle name="_1171-20.2007 ПО Смета № 10_ОВОС+РХР_Смета ПИР 56Р Утутского м-р (2)_КП_Смета (Бросовые работы) (version 2)" xfId="6086"/>
    <cellStyle name="_1171-20.2007 ПО Смета № 10_ОВОС+РХР_Смета ПИР 56Р Утутского м-р (2)_Смета 124П,184П, 311Р,403Р Приразломное коррект 2011-02-16" xfId="6087"/>
    <cellStyle name="_1171-20.2007 ПО Смета № 10_ОВОС+РХР_Смета ПИР 56Р Утутского м-р (2)_Смета 124П184П 311Р403Р Приразломное коррект 2011-02-16 (2)" xfId="6088"/>
    <cellStyle name="_1171-20.2007 ПО Смета № 10_ОВОС+РХР_Смета ПИР 56Р Утутского м-р (2)_Смета 124П184П 311Р403Р Приразломное коррект 2011-03-03 (2)" xfId="6089"/>
    <cellStyle name="_1171-20.2007 ПО Смета № 10_ОВОС+РХР_Смета ПИР 56Р Утутского м-р (2)_Смета скважина № 3106Р Среднебалыкского месторождения (10)" xfId="6090"/>
    <cellStyle name="_1171-20.2007 ПО Смета № 10_ОВОС+РХР_Смета ПИР 56Р Утутского м-р (2)_Сметы №1 1-2 2  (version 3) (version 1)" xfId="6091"/>
    <cellStyle name="_1171-20.2007 ПО Смета № 10_ОВОС+РХР_Смета ПИР 56Р Утутского м-р (2)_Сметы ЦППН-2.Оптимизация схемы подготовки нефти (корректировка)" xfId="6092"/>
    <cellStyle name="_1171-20.2007 ПО Смета № 10_ОВОС+РХР_Смета ПИР 56Р Утутского м-р (2)_Сметы ЦППН-2.Оптимизация схемы подготовки нефти (корректировка) 2" xfId="6093"/>
    <cellStyle name="_1171-20.2007 ПО Смета № 10_ОВОС+РХР_Смета ПИР 56Р Утутского м-р (2)_Сметы ЦППН-2.Оптимизация схемы подготовки нефти (корректировка) 3" xfId="6094"/>
    <cellStyle name="_1171-20.2007 ПО Смета № 10_ОВОС+РХР_Смета ПИР 56Р Утутского м-р (2)_Сметы ЦППН-2.Оптимизация схемы подготовки нефти (корректировка)_403Р Приразломное" xfId="6095"/>
    <cellStyle name="_1171-20.2007 ПО Смета № 10_ОВОС+РХР_Смета ПИР 56Р Утутского м-р (2)_Сметы ЦППН-2.Оптимизация схемы подготовки нефти (корректировка)_Копия Сметы Кусты Приразломного (Последняя смета 16.06.2011)" xfId="6096"/>
    <cellStyle name="_1171-20.2007 ПО Смета № 10_ОВОС+РХР_Смета ПИР 56Р Утутского м-р (2)_Сметы ЦППН-2.Оптимизация схемы подготовки нефти (корректировка)_Сметы №1 1-2 2  (version 3) (version 1)" xfId="6097"/>
    <cellStyle name="_1171-20.2007 ПО Смета № 10_ОВОС+РХР_Смета ПИР 56Р Утутского м-р_Смета 124П,184П, 311Р,403Р Приразломное коррект 2011-02-16" xfId="6098"/>
    <cellStyle name="_1171-20.2007 ПО Смета № 10_ОВОС+РХР_Смета ПИР 56Р Утутского м-р_Смета 124П184П 311Р403Р Приразломное коррект 2011-02-16 (2)" xfId="6099"/>
    <cellStyle name="_1171-20.2007 ПО Смета № 10_ОВОС+РХР_Смета ПИР 56Р Утутского м-р_Смета 124П184П 311Р403Р Приразломное коррект 2011-03-03 (2)" xfId="6100"/>
    <cellStyle name="_1171-20.2007 ПО Смета № 10_ОВОС+РХР_Смета скважина № 3106Р Среднебалыкского месторождения (10)" xfId="6101"/>
    <cellStyle name="_1171-20.2007 ПО Смета № 10_ОВОС+РХР_Сметы №1 1-2 2  (version 3) (version 1)" xfId="6102"/>
    <cellStyle name="_1171-20.2007 ПО Смета № 10_ОВОС+РХР_Сметы ЦППН-2.Оптимизация схемы подготовки нефти (корректировка)" xfId="6103"/>
    <cellStyle name="_1171-20.2007 ПО Смета № 10_ОВОС+РХР_Сметы ЦППН-2.Оптимизация схемы подготовки нефти (корректировка) 2" xfId="6104"/>
    <cellStyle name="_1171-20.2007 ПО Смета № 10_ОВОС+РХР_Сметы ЦППН-2.Оптимизация схемы подготовки нефти (корректировка) 3" xfId="6105"/>
    <cellStyle name="_1171-20.2007 ПО Смета № 10_ОВОС+РХР_Сметы ЦППН-2.Оптимизация схемы подготовки нефти (корректировка)_403Р Приразломное" xfId="6106"/>
    <cellStyle name="_1171-20.2007 ПО Смета № 10_ОВОС+РХР_Сметы ЦППН-2.Оптимизация схемы подготовки нефти (корректировка)_Копия Сметы Кусты Приразломного (Последняя смета 16.06.2011)" xfId="6107"/>
    <cellStyle name="_1171-20.2007 ПО Смета № 10_ОВОС+РХР_Сметы ЦППН-2.Оптимизация схемы подготовки нефти (корректировка)_Сметы №1 1-2 2  (version 3) (version 1)" xfId="6108"/>
    <cellStyle name="_1171-20.2007 ПО Смета № 10_П ДС" xfId="6109"/>
    <cellStyle name="_1171-20.2007 ПО Смета № 10_п_смет_гф_ВЛ" xfId="6110"/>
    <cellStyle name="_1171-20.2007 ПО Смета № 10_п_смет_гф_ВЛ 2" xfId="6111"/>
    <cellStyle name="_1171-20.2007 ПО Смета № 10_п_смет_гф_ВЛ_17506100408Д003 1ПС и смета к  д-с №3  ( 01.11.2011) " xfId="6112"/>
    <cellStyle name="_1171-20.2007 ПО Смета № 10_п_смет_гф_ВЛ_1750611-0007Д смета к доп. согл. №1 " xfId="6113"/>
    <cellStyle name="_1171-20.2007 ПО Смета № 10_п_смет_гф_ВЛ_1750611-0186Д 1ПС  к доп. согл. № 1  " xfId="6114"/>
    <cellStyle name="_1171-20.2007 ПО Смета № 10_п_смет_гф_ВЛ_1750611-0186Д 1ПС  к доп. соглашению № 1  " xfId="6115"/>
    <cellStyle name="_1171-20.2007 ПО Смета № 10_п_смет_гф_ВЛ_Корректировка ППА ЦПС (средний верхний уровень сети)" xfId="6116"/>
    <cellStyle name="_1171-20.2007 ПО Смета № 10_п_смет_гф_месторож" xfId="6117"/>
    <cellStyle name="_1171-20.2007 ПО Смета № 10_п_смет_гф_месторож 2" xfId="6118"/>
    <cellStyle name="_1171-20.2007 ПО Смета № 10_п_смет_гф_месторож_17506100408Д003 1ПС и смета к  д-с №3  ( 01.11.2011) " xfId="6119"/>
    <cellStyle name="_1171-20.2007 ПО Смета № 10_п_смет_гф_месторож_1750611-0007Д смета к доп. согл. №1 " xfId="6120"/>
    <cellStyle name="_1171-20.2007 ПО Смета № 10_п_смет_гф_месторож_1750611-0186Д 1ПС  к доп. согл. № 1  " xfId="6121"/>
    <cellStyle name="_1171-20.2007 ПО Смета № 10_п_смет_гф_месторож_1750611-0186Д 1ПС  к доп. соглашению № 1  " xfId="6122"/>
    <cellStyle name="_1171-20.2007 ПО Смета № 10_п_смет_гф_месторож_Корректировка ППА ЦПС (средний верхний уровень сети)" xfId="6123"/>
    <cellStyle name="_1171-20.2007 ПО Смета № 10_п_смет_ГФ_Сандивей" xfId="6124"/>
    <cellStyle name="_1171-20.2007 ПО Смета № 10_п_смет_ГФ_Сандивей 2" xfId="6125"/>
    <cellStyle name="_1171-20.2007 ПО Смета № 10_п_смет_ГФ_Сандивей_17506100408Д003 1ПС и смета к  д-с №3  ( 01.11.2011) " xfId="6126"/>
    <cellStyle name="_1171-20.2007 ПО Смета № 10_п_смет_ГФ_Сандивей_1750611-0007Д смета к доп. согл. №1 " xfId="6127"/>
    <cellStyle name="_1171-20.2007 ПО Смета № 10_п_смет_ГФ_Сандивей_1750611-0186Д 1ПС  к доп. согл. № 1  " xfId="6128"/>
    <cellStyle name="_1171-20.2007 ПО Смета № 10_п_смет_ГФ_Сандивей_1750611-0186Д 1ПС  к доп. соглашению № 1  " xfId="6129"/>
    <cellStyle name="_1171-20.2007 ПО Смета № 10_п_смет_ГФ_Сандивей_Корректировка ППА ЦПС (средний верхний уровень сети)" xfId="6130"/>
    <cellStyle name="_1171-20.2007 ПО Смета № 10_п_смет_гф_Скв_1" xfId="6131"/>
    <cellStyle name="_1171-20.2007 ПО Смета № 10_п_смет_гф_Скв_1 2" xfId="6132"/>
    <cellStyle name="_1171-20.2007 ПО Смета № 10_п_смет_гф_Скв_1_17506100408Д003 1ПС и смета к  д-с №3  ( 01.11.2011) " xfId="6133"/>
    <cellStyle name="_1171-20.2007 ПО Смета № 10_п_смет_гф_Скв_1_1750611-0007Д смета к доп. согл. №1 " xfId="6134"/>
    <cellStyle name="_1171-20.2007 ПО Смета № 10_п_смет_гф_Скв_1_1750611-0186Д 1ПС  к доп. согл. № 1  " xfId="6135"/>
    <cellStyle name="_1171-20.2007 ПО Смета № 10_п_смет_гф_Скв_1_1750611-0186Д 1ПС  к доп. соглашению № 1  " xfId="6136"/>
    <cellStyle name="_1171-20.2007 ПО Смета № 10_п_смет_гф_Скв_1_Корректировка ППА ЦПС (средний верхний уровень сети)" xfId="6137"/>
    <cellStyle name="_1171-20.2007 ПО Смета № 10_ПИР  Абино-Украинское 432,431,434,433" xfId="6138"/>
    <cellStyle name="_1171-20.2007 ПО Смета № 10_ПИР  Абино-Украинское 432,431,434,433_Инжиниринг Чайво на осн. инжиниринга ПО2" xfId="6139"/>
    <cellStyle name="_1171-20.2007 ПО Смета № 10_ПИР  Абино-Украинское 432,431,434,433_Копия Смета на инжиниринговые услуги (образец) (2)" xfId="6140"/>
    <cellStyle name="_1171-20.2007 ПО Смета № 10_ПИР  ЗБС Зимне-Ставкинско-Правобережное" xfId="6141"/>
    <cellStyle name="_1171-20.2007 ПО Смета № 10_ПИР  ЗБС Зимне-Ставкинско-Правобережное_Инжиниринг Чайво на осн. инжиниринга ПО2" xfId="6142"/>
    <cellStyle name="_1171-20.2007 ПО Смета № 10_ПИР  ЗБС Зимне-Ставкинско-Правобережное_Копия Смета на инжиниринговые услуги (образец) (2)" xfId="6143"/>
    <cellStyle name="_1171-20.2007 ПО Смета № 10_ПИР  ЗБС Зимне-Ставкинско-Правобережное_Смета -образец  на инжиниринговые услуги (09.11.11)" xfId="6144"/>
    <cellStyle name="_1171-20.2007 ПО Смета № 10_ППМ Южно-Баганск" xfId="6145"/>
    <cellStyle name="_1171-20.2007 ПО Смета № 10_ППМ Южно-Баганск 2" xfId="6146"/>
    <cellStyle name="_1171-20.2007 ПО Смета № 10_ППМ Южно-Баганск_124П,184П, 311Р,403Р Приразломное" xfId="6147"/>
    <cellStyle name="_1171-20.2007 ПО Смета № 10_ППМ Южно-Баганск_17506100408Д003 1ПС и смета к  д-с №3  ( 01.11.2011) " xfId="6148"/>
    <cellStyle name="_1171-20.2007 ПО Смета № 10_ППМ Южно-Баганск_1750611-0007Д смета к доп. согл. №1 " xfId="6149"/>
    <cellStyle name="_1171-20.2007 ПО Смета № 10_ППМ Южно-Баганск_1750611-0186Д 1ПС  к доп. согл. № 1  " xfId="6150"/>
    <cellStyle name="_1171-20.2007 ПО Смета № 10_ППМ Южно-Баганск_1750611-0186Д 1ПС  к доп. соглашению № 1  " xfId="6151"/>
    <cellStyle name="_1171-20.2007 ПО Смета № 10_ППМ Южно-Баганск_2572 Факел на ЮТМ АСУ ТП ПС ОС СОТ СС ЗЗ шкафы АСУ ТП" xfId="6152"/>
    <cellStyle name="_1171-20.2007 ПО Смета № 10_ППМ Южно-Баганск_2601 то, что планируем закрывать в январе дополнительно" xfId="6153"/>
    <cellStyle name="_1171-20.2007 ПО Смета № 10_ППМ Южно-Баганск_Инжиниринг Чайво на осн. инжиниринга ПО2" xfId="6154"/>
    <cellStyle name="_1171-20.2007 ПО Смета № 10_ППМ Южно-Баганск_Копия смета на 115" xfId="6155"/>
    <cellStyle name="_1171-20.2007 ПО Смета № 10_ППМ Южно-Баганск_Копия Смета на инжиниринговые услуги (образец) (2)" xfId="6156"/>
    <cellStyle name="_1171-20.2007 ПО Смета № 10_ППМ Южно-Баганск_Копия Сметы Кусты Приразломного (Последняя смета 16.06.2011)" xfId="6157"/>
    <cellStyle name="_1171-20.2007 ПО Смета № 10_ППМ Южно-Баганск_Корректировка ППА ЦПС (средний верхний уровень сети)" xfId="6158"/>
    <cellStyle name="_1171-20.2007 ПО Смета № 10_ППМ Южно-Баганск_КП_Смета (Бросовые работы) (version 2)" xfId="6159"/>
    <cellStyle name="_1171-20.2007 ПО Смета № 10_ППМ Южно-Баганск_Прил 2 2_4  1982 17 3 УПТГ 1982 17 3 07 02 2012_ " xfId="6160"/>
    <cellStyle name="_1171-20.2007 ПО Смета № 10_ППМ Южно-Баганск_Смета 124П,184П, 311Р,403Р Приразломное коррект 2011-02-16" xfId="6161"/>
    <cellStyle name="_1171-20.2007 ПО Смета № 10_ППМ Южно-Баганск_Смета 124П184П 311Р403Р Приразломное коррект 2011-02-16 (2)" xfId="6162"/>
    <cellStyle name="_1171-20.2007 ПО Смета № 10_ППМ Южно-Баганск_Смета 124П184П 311Р403Р Приразломное коррект 2011-03-03 (2)" xfId="6163"/>
    <cellStyle name="_1171-20.2007 ПО Смета № 10_ППМ Южно-Баганск_Смета -образец  на инжиниринговые услуги (09.11.11)" xfId="6164"/>
    <cellStyle name="_1171-20.2007 ПО Смета № 10_ППМ Южно-Баганск_Смета скважина № 3106Р Среднебалыкского месторождения (10)" xfId="6165"/>
    <cellStyle name="_1171-20.2007 ПО Смета № 10_ППМ Южно-Баганск_Сметы №1 1-2 2  (version 3) (version 1)" xfId="6166"/>
    <cellStyle name="_1171-20.2007 ПО Смета № 10_ППМ Южно-Баганск_Сметы ЦППН-2.Оптимизация схемы подготовки нефти (корректировка)" xfId="6167"/>
    <cellStyle name="_1171-20.2007 ПО Смета № 10_ППМ Южно-Баганск_Сметы ЦППН-2.Оптимизация схемы подготовки нефти (корректировка) 2" xfId="6168"/>
    <cellStyle name="_1171-20.2007 ПО Смета № 10_ППМ Южно-Баганск_Сметы ЦППН-2.Оптимизация схемы подготовки нефти (корректировка) 3" xfId="6169"/>
    <cellStyle name="_1171-20.2007 ПО Смета № 10_ППМ Южно-Баганск_Сметы ЦППН-2.Оптимизация схемы подготовки нефти (корректировка)_403Р Приразломное" xfId="6170"/>
    <cellStyle name="_1171-20.2007 ПО Смета № 10_ППМ Южно-Баганск_Сметы ЦППН-2.Оптимизация схемы подготовки нефти (корректировка)_Копия Сметы Кусты Приразломного (Последняя смета 16.06.2011)" xfId="6171"/>
    <cellStyle name="_1171-20.2007 ПО Смета № 10_ППМ Южно-Баганск_Сметы ЦППН-2.Оптимизация схемы подготовки нефти (корректировка)_Сметы №1 1-2 2  (version 3) (version 1)" xfId="6172"/>
    <cellStyle name="_1171-20.2007 ПО Смета № 10_предварит_объемы_гидрометео_комсомольское_тендер" xfId="6173"/>
    <cellStyle name="_1171-20.2007 ПО Смета № 10_предварит_объемы_гидрометео_комсомольское_тендер 2" xfId="6174"/>
    <cellStyle name="_1171-20.2007 ПО Смета № 10_предварит_объемы_гидрометео_комсомольское_тендер_17506100408Д003 1ПС и смета к  д-с №3  ( 01.11.2011) " xfId="6175"/>
    <cellStyle name="_1171-20.2007 ПО Смета № 10_предварит_объемы_гидрометео_комсомольское_тендер_1750611-0007Д смета к доп. согл. №1 " xfId="6176"/>
    <cellStyle name="_1171-20.2007 ПО Смета № 10_предварит_объемы_гидрометео_комсомольское_тендер_1750611-0186Д 1ПС  к доп. согл. № 1  " xfId="6177"/>
    <cellStyle name="_1171-20.2007 ПО Смета № 10_предварит_объемы_гидрометео_комсомольское_тендер_1750611-0186Д 1ПС  к доп. соглашению № 1  " xfId="6178"/>
    <cellStyle name="_1171-20.2007 ПО Смета № 10_предварит_объемы_гидрометео_комсомольское_тендер_2. 2337 график" xfId="6179"/>
    <cellStyle name="_1171-20.2007 ПО Смета № 10_предварит_объемы_гидрометео_комсомольское_тендер_2601 то, что планируем закрывать в январе дополнительно" xfId="6180"/>
    <cellStyle name="_1171-20.2007 ПО Смета № 10_предварит_объемы_гидрометео_комсомольское_тендер_Инжиниринг Чайво на осн. инжиниринга ПО2" xfId="6181"/>
    <cellStyle name="_1171-20.2007 ПО Смета № 10_предварит_объемы_гидрометео_комсомольское_тендер_Копия Смета на инжиниринговые услуги (образец) (2)" xfId="6182"/>
    <cellStyle name="_1171-20.2007 ПО Смета № 10_предварит_объемы_гидрометео_комсомольское_тендер_Корректировка ППА ЦПС (средний верхний уровень сети)" xfId="6183"/>
    <cellStyle name="_1171-20.2007 ПО Смета № 10_предварит_объемы_гидрометео_комсомольское_тендер_л.2.3._2496_площ._для_оборудования_от_26.01.2012" xfId="6184"/>
    <cellStyle name="_1171-20.2007 ПО Смета № 10_предварит_объемы_гидрометео_комсомольское_тендер_Прил.2.3. 2496 площ. для оборудования от 14.12.2011" xfId="6185"/>
    <cellStyle name="_1171-20.2007 ПО Смета № 10_предварит_объемы_гидрометео_комсомольское_тендер_руба_+_Кусты_АСУ_ТП_АСУ_Э_ПС_ОС_ЗЗ_(4)" xfId="6186"/>
    <cellStyle name="_1171-20.2007 ПО Смета № 10_предварит_объемы_гидрометео_комсомольское_тендер_Смета -образец  на инжиниринговые услуги (09.11.11)" xfId="6187"/>
    <cellStyle name="_1171-20.2007 ПО Смета № 10_предварит_объемы_гидрометео_Сандивей" xfId="6188"/>
    <cellStyle name="_1171-20.2007 ПО Смета № 10_предварит_объемы_гидрометео_Сандивей 2" xfId="6189"/>
    <cellStyle name="_1171-20.2007 ПО Смета № 10_предварит_объемы_гидрометео_Сандивей_17506100408Д003 1ПС и смета к  д-с №3  ( 01.11.2011) " xfId="6190"/>
    <cellStyle name="_1171-20.2007 ПО Смета № 10_предварит_объемы_гидрометео_Сандивей_1750611-0007Д смета к доп. согл. №1 " xfId="6191"/>
    <cellStyle name="_1171-20.2007 ПО Смета № 10_предварит_объемы_гидрометео_Сандивей_1750611-0186Д 1ПС  к доп. согл. № 1  " xfId="6192"/>
    <cellStyle name="_1171-20.2007 ПО Смета № 10_предварит_объемы_гидрометео_Сандивей_1750611-0186Д 1ПС  к доп. соглашению № 1  " xfId="6193"/>
    <cellStyle name="_1171-20.2007 ПО Смета № 10_предварит_объемы_гидрометео_Сандивей_Корректировка ППА ЦПС (средний верхний уровень сети)" xfId="6194"/>
    <cellStyle name="_1171-20.2007 ПО Смета № 10_предварительные гидро вахтовый поселок куст 108 23.09.10" xfId="6195"/>
    <cellStyle name="_1171-20.2007 ПО Смета № 10_предварительные гидро вахтовый поселок куст 108 23.09.10 2" xfId="6196"/>
    <cellStyle name="_1171-20.2007 ПО Смета № 10_предварительные гидро вахтовый поселок куст 108 23.09.10_2. 2337 график" xfId="6197"/>
    <cellStyle name="_1171-20.2007 ПО Смета № 10_предварительные гидро вахтовый поселок куст 108 23.09.10_2601 то, что планируем закрывать в январе дополнительно" xfId="6198"/>
    <cellStyle name="_1171-20.2007 ПО Смета № 10_предварительные гидро вахтовый поселок куст 108 23.09.10_Инжиниринг Чайво на осн. инжиниринга ПО2" xfId="6199"/>
    <cellStyle name="_1171-20.2007 ПО Смета № 10_предварительные гидро вахтовый поселок куст 108 23.09.10_Копия Смета на инжиниринговые услуги (образец) (2)" xfId="6200"/>
    <cellStyle name="_1171-20.2007 ПО Смета № 10_предварительные гидро вахтовый поселок куст 108 23.09.10_л.2.3._2496_площ._для_оборудования_от_26.01.2012" xfId="6201"/>
    <cellStyle name="_1171-20.2007 ПО Смета № 10_предварительные гидро вахтовый поселок куст 108 23.09.10_Прил.2.3. 2496 площ. для оборудования от 14.12.2011" xfId="6202"/>
    <cellStyle name="_1171-20.2007 ПО Смета № 10_предварительные гидро вахтовый поселок куст 108 23.09.10_руба_+_Кусты_АСУ_ТП_АСУ_Э_ПС_ОС_ЗЗ_(4)" xfId="6203"/>
    <cellStyle name="_1171-20.2007 ПО Смета № 10_предварительные гидро посадочная площадка" xfId="6204"/>
    <cellStyle name="_1171-20.2007 ПО Смета № 10_предварительные гидро посадочная площадка 2" xfId="6205"/>
    <cellStyle name="_1171-20.2007 ПО Смета № 10_предварительные гидро посадочная площадка_2. 2337 график" xfId="6206"/>
    <cellStyle name="_1171-20.2007 ПО Смета № 10_предварительные гидро посадочная площадка_2601 то, что планируем закрывать в январе дополнительно" xfId="6207"/>
    <cellStyle name="_1171-20.2007 ПО Смета № 10_предварительные гидро посадочная площадка_Инжиниринг Чайво на осн. инжиниринга ПО2" xfId="6208"/>
    <cellStyle name="_1171-20.2007 ПО Смета № 10_предварительные гидро посадочная площадка_Копия Смета на инжиниринговые услуги (образец) (2)" xfId="6209"/>
    <cellStyle name="_1171-20.2007 ПО Смета № 10_предварительные гидро посадочная площадка_л.2.3._2496_площ._для_оборудования_от_26.01.2012" xfId="6210"/>
    <cellStyle name="_1171-20.2007 ПО Смета № 10_предварительные гидро посадочная площадка_Прил.2.3. 2496 площ. для оборудования от 14.12.2011" xfId="6211"/>
    <cellStyle name="_1171-20.2007 ПО Смета № 10_предварительные гидро посадочная площадка_руба_+_Кусты_АСУ_ТП_АСУ_Э_ПС_ОС_ЗЗ_(4)" xfId="6212"/>
    <cellStyle name="_1171-20.2007 ПО Смета № 10_Расчет  доп.экз. ПСД" xfId="6213"/>
    <cellStyle name="_1171-20.2007 ПО Смета № 10_Расчет  доп.экз. ПСД 2" xfId="6214"/>
    <cellStyle name="_1171-20.2007 ПО Смета № 10_Расчет  доп.экз. ПСД_124П,184П, 311Р,403Р Приразломное (Бросовые)" xfId="6215"/>
    <cellStyle name="_1171-20.2007 ПО Смета № 10_Расчет  доп.экз. ПСД_2601 то, что планируем закрывать в январе дополнительно" xfId="6216"/>
    <cellStyle name="_1171-20.2007 ПО Смета № 10_Расчет  доп.экз. ПСД_403Р Приразломное" xfId="6217"/>
    <cellStyle name="_1171-20.2007 ПО Смета № 10_Расчет  доп.экз. ПСД_Копия смета на 115" xfId="6218"/>
    <cellStyle name="_1171-20.2007 ПО Смета № 10_Расчет  доп.экз. ПСД_КП_Смета (Бросовые работы) (version 2)" xfId="6219"/>
    <cellStyle name="_1171-20.2007 ПО Смета № 10_Расчет  доп.экз. ПСД_Прил 2 2_4  1982 17 3 УПТГ 1982 17 3 07 02 2012_ " xfId="6220"/>
    <cellStyle name="_1171-20.2007 ПО Смета № 10_Расчет  доп.экз. ПСД_руба_+_Кусты_АСУ_ТП_АСУ_Э_ПС_ОС_ЗЗ_(4)" xfId="6221"/>
    <cellStyle name="_1171-20.2007 ПО Смета № 10_Расчет стоимости проектных работ или НТР по сборникам базовых цен" xfId="6222"/>
    <cellStyle name="_1171-20.2007 ПО Смета № 10_Расчет стоимости проектных работ или НТР по сборникам базовых цен 2" xfId="6223"/>
    <cellStyle name="_1171-20.2007 ПО Смета № 10_Расчет стоимости проектных работ или НТР по сборникам базовых цен_17506100408Д003 1ПС и смета к  д-с №3  ( 01.11.2011) " xfId="6224"/>
    <cellStyle name="_1171-20.2007 ПО Смета № 10_Расчет стоимости проектных работ или НТР по сборникам базовых цен_1750611-0007Д смета к доп. согл. №1 " xfId="6225"/>
    <cellStyle name="_1171-20.2007 ПО Смета № 10_Расчет стоимости проектных работ или НТР по сборникам базовых цен_1750611-0186Д 1ПС  к доп. согл. № 1  " xfId="6226"/>
    <cellStyle name="_1171-20.2007 ПО Смета № 10_Расчет стоимости проектных работ или НТР по сборникам базовых цен_1750611-0186Д 1ПС  к доп. соглашению № 1  " xfId="6227"/>
    <cellStyle name="_1171-20.2007 ПО Смета № 10_Расчет стоимости проектных работ или НТР по сборникам базовых цен_2. 2337 график" xfId="6228"/>
    <cellStyle name="_1171-20.2007 ПО Смета № 10_Расчет стоимости проектных работ или НТР по сборникам базовых цен_2601 то, что планируем закрывать в январе дополнительно" xfId="6229"/>
    <cellStyle name="_1171-20.2007 ПО Смета № 10_Расчет стоимости проектных работ или НТР по сборникам базовых цен_Инжиниринг Чайво на осн. инжиниринга ПО2" xfId="6230"/>
    <cellStyle name="_1171-20.2007 ПО Смета № 10_Расчет стоимости проектных работ или НТР по сборникам базовых цен_Копия смета на 115" xfId="6231"/>
    <cellStyle name="_1171-20.2007 ПО Смета № 10_Расчет стоимости проектных работ или НТР по сборникам базовых цен_Копия Смета на инжиниринговые услуги (образец) (2)" xfId="6232"/>
    <cellStyle name="_1171-20.2007 ПО Смета № 10_Расчет стоимости проектных работ или НТР по сборникам базовых цен_Корректировка ППА ЦПС (средний верхний уровень сети)" xfId="6233"/>
    <cellStyle name="_1171-20.2007 ПО Смета № 10_Расчет стоимости проектных работ или НТР по сборникам базовых цен_л.2.3._2496_площ._для_оборудования_от_26.01.2012" xfId="6234"/>
    <cellStyle name="_1171-20.2007 ПО Смета № 10_Расчет стоимости проектных работ или НТР по сборникам базовых цен_Прил 2 2_4  1982 17 3 УПТГ 1982 17 3 07 02 2012_ " xfId="6235"/>
    <cellStyle name="_1171-20.2007 ПО Смета № 10_Расчет стоимости проектных работ или НТР по сборникам базовых цен_Прил.2.3. 2496 площ. для оборудования от 14.12.2011" xfId="6236"/>
    <cellStyle name="_1171-20.2007 ПО Смета № 10_Расчет стоимости проектных работ или НТР по сборникам базовых цен_руба_+_Кусты_АСУ_ТП_АСУ_Э_ПС_ОС_ЗЗ_(4)" xfId="6237"/>
    <cellStyle name="_1171-20.2007 ПО Смета № 10_Расчет стоимости проектных работ или НТР по сборникам базовых цен_Смета -образец  на инжиниринговые услуги (09.11.11)" xfId="6238"/>
    <cellStyle name="_1171-20.2007 ПО Смета № 10_РД по электроснабжению КНС и водоводов" xfId="6239"/>
    <cellStyle name="_1171-20.2007 ПО Смета № 10_РД по электроснабжению КНС и водоводов 2" xfId="6240"/>
    <cellStyle name="_1171-20.2007 ПО Смета № 10_РД по электроснабжению КНС и водоводов_124П,184П, 311Р,403Р Приразломное" xfId="6241"/>
    <cellStyle name="_1171-20.2007 ПО Смета № 10_РД по электроснабжению КНС и водоводов_1750610-0072Д011 1 ПС и сметы ГТЭС_Хасырей" xfId="6242"/>
    <cellStyle name="_1171-20.2007 ПО Смета № 10_РД по электроснабжению КНС и водоводов_1750610-0072Д011 1 ПС и сметы ГТЭС_Хасырей_Инжиниринг Чайво на осн. инжиниринга ПО2" xfId="6243"/>
    <cellStyle name="_1171-20.2007 ПО Смета № 10_РД по электроснабжению КНС и водоводов_1750610-0072Д011 1 ПС и сметы ГТЭС_Хасырей_Копия Смета на инжиниринговые услуги (образец) (2)" xfId="6244"/>
    <cellStyle name="_1171-20.2007 ПО Смета № 10_РД по электроснабжению КНС и водоводов_17506100408Д003 1ПС и смета к  д-с №3  ( 01.11.2011) " xfId="6245"/>
    <cellStyle name="_1171-20.2007 ПО Смета № 10_РД по электроснабжению КНС и водоводов_1750611-0007Д смета к доп. согл. №1 " xfId="6246"/>
    <cellStyle name="_1171-20.2007 ПО Смета № 10_РД по электроснабжению КНС и водоводов_1750611-0046Д смета №1 ИИР" xfId="6247"/>
    <cellStyle name="_1171-20.2007 ПО Смета № 10_РД по электроснабжению КНС и водоводов_1750611-0046Д смета №1 ИИР 2" xfId="6248"/>
    <cellStyle name="_1171-20.2007 ПО Смета № 10_РД по электроснабжению КНС и водоводов_1750611-0046Д смета №1 ИИР_2. 2337 график" xfId="6249"/>
    <cellStyle name="_1171-20.2007 ПО Смета № 10_РД по электроснабжению КНС и водоводов_1750611-0046Д смета №1 ИИР_2601 то, что планируем закрывать в январе дополнительно" xfId="6250"/>
    <cellStyle name="_1171-20.2007 ПО Смета № 10_РД по электроснабжению КНС и водоводов_1750611-0046Д смета №1 ИИР_л.2.3._2496_площ._для_оборудования_от_26.01.2012" xfId="6251"/>
    <cellStyle name="_1171-20.2007 ПО Смета № 10_РД по электроснабжению КНС и водоводов_1750611-0046Д смета №1 ИИР_Прил.2.3. 2496 площ. для оборудования от 14.12.2011" xfId="6252"/>
    <cellStyle name="_1171-20.2007 ПО Смета № 10_РД по электроснабжению КНС и водоводов_1750611-0046Д смета №1 ИИР_руба_+_Кусты_АСУ_ТП_АСУ_Э_ПС_ОС_ЗЗ_(4)" xfId="6253"/>
    <cellStyle name="_1171-20.2007 ПО Смета № 10_РД по электроснабжению КНС и водоводов_1750611-0088Д   Сводная 1ПС и  сметы корректир  06 04 2011" xfId="6254"/>
    <cellStyle name="_1171-20.2007 ПО Смета № 10_РД по электроснабжению КНС и водоводов_1750611-0088Д   Сводная 1ПС и  сметы корректир  06 04 2011 2" xfId="6255"/>
    <cellStyle name="_1171-20.2007 ПО Смета № 10_РД по электроснабжению КНС и водоводов_1750611-0088Д   Сводная 1ПС и  сметы корректир  06 04 2011_2. 2337 график" xfId="6256"/>
    <cellStyle name="_1171-20.2007 ПО Смета № 10_РД по электроснабжению КНС и водоводов_1750611-0088Д   Сводная 1ПС и  сметы корректир  06 04 2011_2601 то, что планируем закрывать в январе дополнительно" xfId="6257"/>
    <cellStyle name="_1171-20.2007 ПО Смета № 10_РД по электроснабжению КНС и водоводов_1750611-0088Д   Сводная 1ПС и  сметы корректир  06 04 2011_л.2.3._2496_площ._для_оборудования_от_26.01.2012" xfId="6258"/>
    <cellStyle name="_1171-20.2007 ПО Смета № 10_РД по электроснабжению КНС и водоводов_1750611-0088Д   Сводная 1ПС и  сметы корректир  06 04 2011_Прил.2.3. 2496 площ. для оборудования от 14.12.2011" xfId="6259"/>
    <cellStyle name="_1171-20.2007 ПО Смета № 10_РД по электроснабжению КНС и водоводов_1750611-0088Д   Сводная 1ПС и  сметы корректир  06 04 2011_руба_+_Кусты_АСУ_ТП_АСУ_Э_ПС_ОС_ЗЗ_(4)" xfId="6260"/>
    <cellStyle name="_1171-20.2007 ПО Смета № 10_РД по электроснабжению КНС и водоводов_1750611-0186Д 1ПС  к доп. согл. № 1  " xfId="6261"/>
    <cellStyle name="_1171-20.2007 ПО Смета № 10_РД по электроснабжению КНС и водоводов_1750611-0186Д 1ПС  к доп. соглашению № 1  " xfId="6262"/>
    <cellStyle name="_1171-20.2007 ПО Смета № 10_РД по электроснабжению КНС и водоводов_2024Р Правдинского" xfId="6263"/>
    <cellStyle name="_1171-20.2007 ПО Смета № 10_РД по электроснабжению КНС и водоводов_2572 Факел на ЮТМ АСУ ТП ПС ОС СОТ СС ЗЗ шкафы АСУ ТП" xfId="6264"/>
    <cellStyle name="_1171-20.2007 ПО Смета № 10_РД по электроснабжению КНС и водоводов_2601 то, что планируем закрывать в январе дополнительно" xfId="6265"/>
    <cellStyle name="_1171-20.2007 ПО Смета № 10_РД по электроснабжению КНС и водоводов_27р Салымского" xfId="6266"/>
    <cellStyle name="_1171-20.2007 ПО Смета № 10_РД по электроснабжению КНС и водоводов_3 ИЭИ (2)" xfId="6267"/>
    <cellStyle name="_1171-20.2007 ПО Смета № 10_РД по электроснабжению КНС и водоводов_522_1" xfId="6268"/>
    <cellStyle name="_1171-20.2007 ПО Смета № 10_РД по электроснабжению КНС и водоводов_522_1_1" xfId="6269"/>
    <cellStyle name="_1171-20.2007 ПО Смета № 10_РД по электроснабжению КНС и водоводов_522_1_Смета 124П,184П, 311Р,403Р Приразломное коррект 2011-02-16" xfId="6270"/>
    <cellStyle name="_1171-20.2007 ПО Смета № 10_РД по электроснабжению КНС и водоводов_522_1_Смета 124П184П 311Р403Р Приразломное коррект 2011-02-16 (2)" xfId="6271"/>
    <cellStyle name="_1171-20.2007 ПО Смета № 10_РД по электроснабжению КНС и водоводов_522_1_Смета 124П184П 311Р403Р Приразломное коррект 2011-03-03 (2)" xfId="6272"/>
    <cellStyle name="_1171-20.2007 ПО Смета № 10_РД по электроснабжению КНС и водоводов_524_1" xfId="6273"/>
    <cellStyle name="_1171-20.2007 ПО Смета № 10_РД по электроснабжению КНС и водоводов_Геострой(1).Хасырей-компрессорная.откор  24 03 10" xfId="6274"/>
    <cellStyle name="_1171-20.2007 ПО Смета № 10_РД по электроснабжению КНС и водоводов_Геострой(1).Хасырей-компрессорная.откор  24 03 10_Инжиниринг Чайво на осн. инжиниринга ПО2" xfId="6275"/>
    <cellStyle name="_1171-20.2007 ПО Смета № 10_РД по электроснабжению КНС и водоводов_Геострой(1).Хасырей-компрессорная.откор  24 03 10_Копия Смета на инжиниринговые услуги (образец) (2)" xfId="6276"/>
    <cellStyle name="_1171-20.2007 ПО Смета № 10_РД по электроснабжению КНС и водоводов_Инжиниринг Чайво на осн. инжиниринга ПО2" xfId="6277"/>
    <cellStyle name="_1171-20.2007 ПО Смета № 10_РД по электроснабжению КНС и водоводов_Копия смета на 115" xfId="6278"/>
    <cellStyle name="_1171-20.2007 ПО Смета № 10_РД по электроснабжению КНС и водоводов_Копия Смета на инжиниринговые услуги (образец) (2)" xfId="6279"/>
    <cellStyle name="_1171-20.2007 ПО Смета № 10_РД по электроснабжению КНС и водоводов_Копия Сметы Кусты Приразломного (Последняя смета 16.06.2011)" xfId="6280"/>
    <cellStyle name="_1171-20.2007 ПО Смета № 10_РД по электроснабжению КНС и водоводов_Корректировка ППА ЦПС (средний верхний уровень сети)" xfId="6281"/>
    <cellStyle name="_1171-20.2007 ПО Смета № 10_РД по электроснабжению КНС и водоводов_КП_Смета (Бросовые работы) (version 2)" xfId="6282"/>
    <cellStyle name="_1171-20.2007 ПО Смета № 10_РД по электроснабжению КНС и водоводов_объемы гидро Карсовайское" xfId="6283"/>
    <cellStyle name="_1171-20.2007 ПО Смета № 10_РД по электроснабжению КНС и водоводов_объемы гидро Карсовайское_Инжиниринг Чайво на осн. инжиниринга ПО2" xfId="6284"/>
    <cellStyle name="_1171-20.2007 ПО Смета № 10_РД по электроснабжению КНС и водоводов_объемы гидро Карсовайское_Копия Смета на инжиниринговые услуги (образец) (2)" xfId="6285"/>
    <cellStyle name="_1171-20.2007 ПО Смета № 10_РД по электроснабжению КНС и водоводов_Прил 2 2_4  1982 17 3 УПТГ 1982 17 3 07 02 2012_ " xfId="6286"/>
    <cellStyle name="_1171-20.2007 ПО Смета № 10_РД по электроснабжению КНС и водоводов_Сводная с прилож. 1750610-0360Д (приложение №5)" xfId="6287"/>
    <cellStyle name="_1171-20.2007 ПО Смета № 10_РД по электроснабжению КНС и водоводов_Смета 124П,184П, 311Р,403Р Приразломное коррект 2011-02-16" xfId="6288"/>
    <cellStyle name="_1171-20.2007 ПО Смета № 10_РД по электроснабжению КНС и водоводов_Смета 124П184П 311Р403Р Приразломное коррект 2011-02-16 (2)" xfId="6289"/>
    <cellStyle name="_1171-20.2007 ПО Смета № 10_РД по электроснабжению КНС и водоводов_Смета 124П184П 311Р403Р Приразломное коррект 2011-03-03 (2)" xfId="6290"/>
    <cellStyle name="_1171-20.2007 ПО Смета № 10_РД по электроснабжению КНС и водоводов_Смета 2024Р ПравдинскогоПроверка" xfId="6291"/>
    <cellStyle name="_1171-20.2007 ПО Смета № 10_РД по электроснабжению КНС и водоводов_Смета 2024Р ПравдинскогоПроверка_Смета 124П,184П, 311Р,403Р Приразломное коррект 2011-02-16" xfId="6292"/>
    <cellStyle name="_1171-20.2007 ПО Смета № 10_РД по электроснабжению КНС и водоводов_Смета 2024Р ПравдинскогоПроверка_Смета 124П184П 311Р403Р Приразломное коррект 2011-02-16 (2)" xfId="6293"/>
    <cellStyle name="_1171-20.2007 ПО Смета № 10_РД по электроснабжению КНС и водоводов_Смета 2024Р ПравдинскогоПроверка_Смета 124П184П 311Р403Р Приразломное коррект 2011-03-03 (2)" xfId="6294"/>
    <cellStyle name="_1171-20.2007 ПО Смета № 10_РД по электроснабжению КНС и водоводов_Смета 2024Р ПравдинскогоПроверка2211.10" xfId="6295"/>
    <cellStyle name="_1171-20.2007 ПО Смета № 10_РД по электроснабжению КНС и водоводов_Смета 2024Р ПравдинскогоПроверка2211.10_Р № 3106Р Среднебалыкского месторождения(Замечания к ИИ) (2)" xfId="6296"/>
    <cellStyle name="_1171-20.2007 ПО Смета № 10_РД по электроснабжению КНС и водоводов_Смета 2024Р ПравдинскогоПроверка2211.10_Р № 3106Р Среднебалыкского месторождения(Замечания к ИИ) (2)_Смета скважина № 3106Р Среднебалыкского месторождения (10)" xfId="6297"/>
    <cellStyle name="_1171-20.2007 ПО Смета № 10_РД по электроснабжению КНС и водоводов_Смета 2024Р ПравдинскогоПроверка2211.10_Смета скважина № 3106Р Среднебалыкского месторождения (10)" xfId="6298"/>
    <cellStyle name="_1171-20.2007 ПО Смета № 10_РД по электроснабжению КНС и водоводов_Смета -образец  на инжиниринговые услуги (09.11.11)" xfId="6299"/>
    <cellStyle name="_1171-20.2007 ПО Смета № 10_РД по электроснабжению КНС и водоводов_Смета ПИР 56Р Утутского м-р" xfId="6300"/>
    <cellStyle name="_1171-20.2007 ПО Смета № 10_РД по электроснабжению КНС и водоводов_Смета ПИР 56Р Утутского м-р (2)" xfId="6301"/>
    <cellStyle name="_1171-20.2007 ПО Смета № 10_РД по электроснабжению КНС и водоводов_Смета ПИР 56Р Утутского м-р (2) 2" xfId="6302"/>
    <cellStyle name="_1171-20.2007 ПО Смета № 10_РД по электроснабжению КНС и водоводов_Смета ПИР 56Р Утутского м-р (2)_124П,184П, 311Р,403Р Приразломное" xfId="6303"/>
    <cellStyle name="_1171-20.2007 ПО Смета № 10_РД по электроснабжению КНС и водоводов_Смета ПИР 56Р Утутского м-р (2)_Копия Сметы Кусты Приразломного (Последняя смета 16.06.2011)" xfId="6304"/>
    <cellStyle name="_1171-20.2007 ПО Смета № 10_РД по электроснабжению КНС и водоводов_Смета ПИР 56Р Утутского м-р (2)_КП_Смета (Бросовые работы) (version 2)" xfId="6305"/>
    <cellStyle name="_1171-20.2007 ПО Смета № 10_РД по электроснабжению КНС и водоводов_Смета ПИР 56Р Утутского м-р (2)_Смета 124П,184П, 311Р,403Р Приразломное коррект 2011-02-16" xfId="6306"/>
    <cellStyle name="_1171-20.2007 ПО Смета № 10_РД по электроснабжению КНС и водоводов_Смета ПИР 56Р Утутского м-р (2)_Смета 124П184П 311Р403Р Приразломное коррект 2011-02-16 (2)" xfId="6307"/>
    <cellStyle name="_1171-20.2007 ПО Смета № 10_РД по электроснабжению КНС и водоводов_Смета ПИР 56Р Утутского м-р (2)_Смета 124П184П 311Р403Р Приразломное коррект 2011-03-03 (2)" xfId="6308"/>
    <cellStyle name="_1171-20.2007 ПО Смета № 10_РД по электроснабжению КНС и водоводов_Смета ПИР 56Р Утутского м-р (2)_Смета скважина № 3106Р Среднебалыкского месторождения (10)" xfId="6309"/>
    <cellStyle name="_1171-20.2007 ПО Смета № 10_РД по электроснабжению КНС и водоводов_Смета ПИР 56Р Утутского м-р (2)_Сметы №1 1-2 2  (version 3) (version 1)" xfId="6310"/>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 xfId="6311"/>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 2" xfId="6312"/>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 3" xfId="6313"/>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_403Р Приразломное" xfId="6314"/>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_Копия Сметы Кусты Приразломного (Последняя смета 16.06.2011)" xfId="6315"/>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_Сметы №1 1-2 2  (version 3) (version 1)" xfId="6316"/>
    <cellStyle name="_1171-20.2007 ПО Смета № 10_РД по электроснабжению КНС и водоводов_Смета ПИР 56Р Утутского м-р_Смета 124П,184П, 311Р,403Р Приразломное коррект 2011-02-16" xfId="6317"/>
    <cellStyle name="_1171-20.2007 ПО Смета № 10_РД по электроснабжению КНС и водоводов_Смета ПИР 56Р Утутского м-р_Смета 124П184П 311Р403Р Приразломное коррект 2011-02-16 (2)" xfId="6318"/>
    <cellStyle name="_1171-20.2007 ПО Смета № 10_РД по электроснабжению КНС и водоводов_Смета ПИР 56Р Утутского м-р_Смета 124П184П 311Р403Р Приразломное коррект 2011-03-03 (2)" xfId="6319"/>
    <cellStyle name="_1171-20.2007 ПО Смета № 10_РД по электроснабжению КНС и водоводов_Смета скважина № 3106Р Среднебалыкского месторождения (10)" xfId="6320"/>
    <cellStyle name="_1171-20.2007 ПО Смета № 10_РД по электроснабжению КНС и водоводов_Сметы №1 1-2 2  (version 3) (version 1)" xfId="6321"/>
    <cellStyle name="_1171-20.2007 ПО Смета № 10_РД по электроснабжению КНС и водоводов_Сметы ЦППН-2.Оптимизация схемы подготовки нефти (корректировка)" xfId="6322"/>
    <cellStyle name="_1171-20.2007 ПО Смета № 10_РД по электроснабжению КНС и водоводов_Сметы ЦППН-2.Оптимизация схемы подготовки нефти (корректировка) 2" xfId="6323"/>
    <cellStyle name="_1171-20.2007 ПО Смета № 10_РД по электроснабжению КНС и водоводов_Сметы ЦППН-2.Оптимизация схемы подготовки нефти (корректировка) 3" xfId="6324"/>
    <cellStyle name="_1171-20.2007 ПО Смета № 10_РД по электроснабжению КНС и водоводов_Сметы ЦППН-2.Оптимизация схемы подготовки нефти (корректировка)_403Р Приразломное" xfId="6325"/>
    <cellStyle name="_1171-20.2007 ПО Смета № 10_РД по электроснабжению КНС и водоводов_Сметы ЦППН-2.Оптимизация схемы подготовки нефти (корректировка)_Копия Сметы Кусты Приразломного (Последняя смета 16.06.2011)" xfId="6326"/>
    <cellStyle name="_1171-20.2007 ПО Смета № 10_РД по электроснабжению КНС и водоводов_Сметы ЦППН-2.Оптимизация схемы подготовки нефти (корректировка)_Сметы №1 1-2 2  (version 3) (version 1)" xfId="6327"/>
    <cellStyle name="_1171-20.2007 ПО Смета № 10_руба_+_Кусты_АСУ_ТП_АСУ_Э_ПС_ОС_ЗЗ_(4)" xfId="6328"/>
    <cellStyle name="_1171-20.2007 ПО Смета № 10_сводна7974 -0641 обустр уч 6 свод 15 07 10" xfId="6329"/>
    <cellStyle name="_1171-20.2007 ПО Смета № 10_Сводная" xfId="6330"/>
    <cellStyle name="_1171-20.2007 ПО Смета № 10_Сводная 2" xfId="6331"/>
    <cellStyle name="_1171-20.2007 ПО Смета № 10_сводная 8004" xfId="6332"/>
    <cellStyle name="_1171-20.2007 ПО Смета № 10_Сводная и все сметы  ( объем НТЦ для ВНИПИ) (4)" xfId="6333"/>
    <cellStyle name="_1171-20.2007 ПО Смета № 10_Сводная и все сметы  ( объем НТЦ для ВНИПИ) (4) 2" xfId="6334"/>
    <cellStyle name="_1171-20.2007 ПО Смета № 10_Сводная и все сметы  ( объем НТЦ для ВНИПИ) (4)_2601 то, что планируем закрывать в январе дополнительно" xfId="6335"/>
    <cellStyle name="_1171-20.2007 ПО Смета № 10_Сводная и все сметы  ( объем НТЦ для ВНИПИ) (4)_Копия смета на 115" xfId="6336"/>
    <cellStyle name="_1171-20.2007 ПО Смета № 10_Сводная и все сметы  ( объем НТЦ для ВНИПИ) (4)_Прил 2 2_4  1982 17 3 УПТГ 1982 17 3 07 02 2012_ " xfId="6337"/>
    <cellStyle name="_1171-20.2007 ПО Смета № 10_Сводная и все сметы  ( объем НТЦ для ВНИПИ) (4)_руба_+_Кусты_АСУ_ТП_АСУ_Э_ПС_ОС_ЗЗ_(4)" xfId="6338"/>
    <cellStyle name="_1171-20.2007 ПО Смета № 10_Сводная с прилож. 1750610-0360Д (приложение №5)" xfId="6339"/>
    <cellStyle name="_1171-20.2007 ПО Смета № 10_Сводная с прилож. 1750610-262Д (приложение №5)" xfId="6340"/>
    <cellStyle name="_1171-20.2007 ПО Смета № 10_Сводная с прилож. 1750610-262Д (приложение №5)_Инжиниринг Чайво на осн. инжиниринга ПО2" xfId="6341"/>
    <cellStyle name="_1171-20.2007 ПО Смета № 10_Сводная с прилож. 1750610-262Д (приложение №5)_Копия Смета на инжиниринговые услуги (образец) (2)" xfId="6342"/>
    <cellStyle name="_1171-20.2007 ПО Смета № 10_СВОДНАЯ СМЕТА" xfId="6343"/>
    <cellStyle name="_1171-20.2007 ПО Смета № 10_Сводная смета с прилож. 1750608-00171Д007 (приложение №4)" xfId="6344"/>
    <cellStyle name="_1171-20.2007 ПО Смета № 10_Сводная смета с прилож. 1750608-00171Д007 (приложение №4) 2" xfId="6345"/>
    <cellStyle name="_1171-20.2007 ПО Смета № 10_Сводная смета с прилож. 1750608-00171Д007 (приложение №4)_17506100408Д003 1ПС и смета к  д-с №3  ( 01.11.2011) " xfId="6346"/>
    <cellStyle name="_1171-20.2007 ПО Смета № 10_Сводная смета с прилож. 1750608-00171Д007 (приложение №4)_1750611-0007Д смета к доп. согл. №1 " xfId="6347"/>
    <cellStyle name="_1171-20.2007 ПО Смета № 10_Сводная смета с прилож. 1750608-00171Д007 (приложение №4)_1750611-0186Д 1ПС  к доп. согл. № 1  " xfId="6348"/>
    <cellStyle name="_1171-20.2007 ПО Смета № 10_Сводная смета с прилож. 1750608-00171Д007 (приложение №4)_1750611-0186Д 1ПС  к доп. соглашению № 1  " xfId="6349"/>
    <cellStyle name="_1171-20.2007 ПО Смета № 10_Сводная смета с прилож. 1750608-00171Д007 (приложение №4)_2. 2337 график" xfId="6350"/>
    <cellStyle name="_1171-20.2007 ПО Смета № 10_Сводная смета с прилож. 1750608-00171Д007 (приложение №4)_2601 то, что планируем закрывать в январе дополнительно" xfId="6351"/>
    <cellStyle name="_1171-20.2007 ПО Смета № 10_Сводная смета с прилож. 1750608-00171Д007 (приложение №4)_Инжиниринг Чайво на осн. инжиниринга ПО2" xfId="6352"/>
    <cellStyle name="_1171-20.2007 ПО Смета № 10_Сводная смета с прилож. 1750608-00171Д007 (приложение №4)_Копия Смета на инжиниринговые услуги (образец) (2)" xfId="6353"/>
    <cellStyle name="_1171-20.2007 ПО Смета № 10_Сводная смета с прилож. 1750608-00171Д007 (приложение №4)_Корректировка ППА ЦПС (средний верхний уровень сети)" xfId="6354"/>
    <cellStyle name="_1171-20.2007 ПО Смета № 10_Сводная смета с прилож. 1750608-00171Д007 (приложение №4)_л.2.3._2496_площ._для_оборудования_от_26.01.2012" xfId="6355"/>
    <cellStyle name="_1171-20.2007 ПО Смета № 10_Сводная смета с прилож. 1750608-00171Д007 (приложение №4)_Прил.2.3. 2496 площ. для оборудования от 14.12.2011" xfId="6356"/>
    <cellStyle name="_1171-20.2007 ПО Смета № 10_Сводная смета с прилож. 1750608-00171Д007 (приложение №4)_руба_+_Кусты_АСУ_ТП_АСУ_Э_ПС_ОС_ЗЗ_(4)" xfId="6357"/>
    <cellStyle name="_1171-20.2007 ПО Смета № 10_Сводная смета с прилож. 1750608-00171Д007 (приложение №4)_Смета -образец  на инжиниринговые услуги (09.11.11)" xfId="6358"/>
    <cellStyle name="_1171-20.2007 ПО Смета № 10_Сводная смета с прилож. 1750610-0099Д (приложение №5)" xfId="6359"/>
    <cellStyle name="_1171-20.2007 ПО Смета № 10_Сводная смета с прилож. 1750610-0099Д (приложение №5) 2" xfId="6360"/>
    <cellStyle name="_1171-20.2007 ПО Смета № 10_Сводная смета с прилож. 1750610-0099Д (приложение №5)_2601 то, что планируем закрывать в январе дополнительно" xfId="6361"/>
    <cellStyle name="_1171-20.2007 ПО Смета № 10_Сводная смета с прилож. 1750610-0099Д (приложение №5)_руба_+_Кусты_АСУ_ТП_АСУ_Э_ПС_ОС_ЗЗ_(4)" xfId="6362"/>
    <cellStyle name="_1171-20.2007 ПО Смета № 10_Сводная смета с прилож. 1750610-0357Д (приложения №5, 6)" xfId="6363"/>
    <cellStyle name="_1171-20.2007 ПО Смета № 10_Сводная смета с прилож. 1750610-0357Д (приложения №5, 6)_Инжиниринг Чайво на осн. инжиниринга ПО2" xfId="6364"/>
    <cellStyle name="_1171-20.2007 ПО Смета № 10_Сводная смета с прилож. 1750610-0357Д (приложения №5, 6)_Копия Смета на инжиниринговые услуги (образец) (2)" xfId="6365"/>
    <cellStyle name="_1171-20.2007 ПО Смета № 10_Сводная смета с приложениями (приложение №5)" xfId="6366"/>
    <cellStyle name="_1171-20.2007 ПО Смета № 10_Сводная смета с приложениями (приложение №5)_Инжиниринг Чайво на осн. инжиниринга ПО2" xfId="6367"/>
    <cellStyle name="_1171-20.2007 ПО Смета № 10_Сводная смета с приложениями (приложение №5)_Копия Смета на инжиниринговые услуги (образец) (2)" xfId="6368"/>
    <cellStyle name="_1171-20.2007 ПО Смета № 10_Сводная_1" xfId="6369"/>
    <cellStyle name="_1171-20.2007 ПО Смета № 10_Сводная_2" xfId="6370"/>
    <cellStyle name="_1171-20.2007 ПО Смета № 10_Сводная_3" xfId="6371"/>
    <cellStyle name="_1171-20.2007 ПО Смета № 10_Сводная_4" xfId="6372"/>
    <cellStyle name="_1171-20.2007 ПО Смета № 10_Сводная_6" xfId="6373"/>
    <cellStyle name="_1171-20.2007 ПО Смета № 10_Сводная_7475 Трубы Правд_рег.стр.2009_2010гг.от 23.06.11г." xfId="6374"/>
    <cellStyle name="_1171-20.2007 ПО Смета № 10_Сводная_КП" xfId="6375"/>
    <cellStyle name="_1171-20.2007 ПО Смета № 10_Сводная_Сводная" xfId="6376"/>
    <cellStyle name="_1171-20.2007 ПО Смета № 10_см.1" xfId="6377"/>
    <cellStyle name="_1171-20.2007 ПО Смета № 10_см.1 2" xfId="6378"/>
    <cellStyle name="_1171-20.2007 ПО Смета № 10_см.1_0663Д УПВО на УСН Приобка Проверка 02 02 11" xfId="6379"/>
    <cellStyle name="_1171-20.2007 ПО Смета № 10_см.1_0663Д УПВО на УСН Приобка Проверка 02 02 11 2" xfId="6380"/>
    <cellStyle name="_1171-20.2007 ПО Смета № 10_см.1_0663Д УПВО на УСН Приобка Проверка 02 02 11_1" xfId="6381"/>
    <cellStyle name="_1171-20.2007 ПО Смета № 10_см.1_0663Д УПВО на УСН Приобка Проверка 02 02 11_2" xfId="6382"/>
    <cellStyle name="_1171-20.2007 ПО Смета № 10_см.1_0663Д УПВО на УСН Приобка Проверка 02 02 11_3" xfId="6383"/>
    <cellStyle name="_1171-20.2007 ПО Смета № 10_см.1_0663Д УПВО на УСН Приобка Проверка 02 02 11_4" xfId="6384"/>
    <cellStyle name="_1171-20.2007 ПО Смета № 10_см.1_0663Д УПВО на УСН Приобка Проверка 02 02 11_6" xfId="6385"/>
    <cellStyle name="_1171-20.2007 ПО Смета № 10_см.1_0663Д УПВО на УСН Приобка Проверка 02 02 11_Сводная" xfId="6386"/>
    <cellStyle name="_1171-20.2007 ПО Смета № 10_см.1_1" xfId="6387"/>
    <cellStyle name="_1171-20.2007 ПО Смета № 10_см.1_1.1" xfId="6388"/>
    <cellStyle name="_1171-20.2007 ПО Смета № 10_см.1_2" xfId="6389"/>
    <cellStyle name="_1171-20.2007 ПО Смета № 10_см.1_3" xfId="6390"/>
    <cellStyle name="_1171-20.2007 ПО Смета № 10_см.1_4" xfId="6391"/>
    <cellStyle name="_1171-20.2007 ПО Смета № 10_см.1_6" xfId="6392"/>
    <cellStyle name="_1171-20.2007 ПО Смета № 10_см.1_7475 Трубы Правд_рег.стр.2009_2010гг.от 23.06.11г." xfId="6393"/>
    <cellStyle name="_1171-20.2007 ПО Смета № 10_см.1_КП" xfId="6394"/>
    <cellStyle name="_1171-20.2007 ПО Смета № 10_см.1_Реконструкция (расширение) парка хранения базовых масел" xfId="6395"/>
    <cellStyle name="_1171-20.2007 ПО Смета № 10_см.1_Сводная" xfId="6396"/>
    <cellStyle name="_1171-20.2007 ПО Смета № 10_см.1_см.1.1" xfId="6397"/>
    <cellStyle name="_1171-20.2007 ПО Смета № 10_см.1_см.1.1 2" xfId="6398"/>
    <cellStyle name="_1171-20.2007 ПО Смета № 10_см.1_см.1.1_1" xfId="6399"/>
    <cellStyle name="_1171-20.2007 ПО Смета № 10_см.1_см.1.1_2" xfId="6400"/>
    <cellStyle name="_1171-20.2007 ПО Смета № 10_см.1_см.1.1_3" xfId="6401"/>
    <cellStyle name="_1171-20.2007 ПО Смета № 10_см.1_см.1.1_4" xfId="6402"/>
    <cellStyle name="_1171-20.2007 ПО Смета № 10_см.1_см.1.1_6" xfId="6403"/>
    <cellStyle name="_1171-20.2007 ПО Смета № 10_см.1_см.1.1_Сводная" xfId="6404"/>
    <cellStyle name="_1171-20.2007 ПО Смета № 10_Смета  на расчет ущерба  животному миру" xfId="6405"/>
    <cellStyle name="_1171-20.2007 ПО Смета № 10_Смета  на расчет ущерба  животному миру 2" xfId="6406"/>
    <cellStyle name="_1171-20.2007 ПО Смета № 10_Смета  на расчет ущерба  животному миру_124П,184П, 311Р,403Р Приразломное" xfId="6407"/>
    <cellStyle name="_1171-20.2007 ПО Смета № 10_Смета  на расчет ущерба  животному миру_1750610-0072Д011 1 ПС и сметы ГТЭС_Хасырей" xfId="6408"/>
    <cellStyle name="_1171-20.2007 ПО Смета № 10_Смета  на расчет ущерба  животному миру_1750610-0072Д011 1 ПС и сметы ГТЭС_Хасырей_Инжиниринг Чайво на осн. инжиниринга ПО2" xfId="6409"/>
    <cellStyle name="_1171-20.2007 ПО Смета № 10_Смета  на расчет ущерба  животному миру_1750610-0072Д011 1 ПС и сметы ГТЭС_Хасырей_Копия Смета на инжиниринговые услуги (образец) (2)" xfId="6410"/>
    <cellStyle name="_1171-20.2007 ПО Смета № 10_Смета  на расчет ущерба  животному миру_17506100408Д003 1ПС и смета к  д-с №3  ( 01.11.2011) " xfId="6411"/>
    <cellStyle name="_1171-20.2007 ПО Смета № 10_Смета  на расчет ущерба  животному миру_1750611-0007Д смета к доп. согл. №1 " xfId="6412"/>
    <cellStyle name="_1171-20.2007 ПО Смета № 10_Смета  на расчет ущерба  животному миру_1750611-0046Д смета №1 ИИР" xfId="6413"/>
    <cellStyle name="_1171-20.2007 ПО Смета № 10_Смета  на расчет ущерба  животному миру_1750611-0046Д смета №1 ИИР 2" xfId="6414"/>
    <cellStyle name="_1171-20.2007 ПО Смета № 10_Смета  на расчет ущерба  животному миру_1750611-0046Д смета №1 ИИР_2. 2337 график" xfId="6415"/>
    <cellStyle name="_1171-20.2007 ПО Смета № 10_Смета  на расчет ущерба  животному миру_1750611-0046Д смета №1 ИИР_2601 то, что планируем закрывать в январе дополнительно" xfId="6416"/>
    <cellStyle name="_1171-20.2007 ПО Смета № 10_Смета  на расчет ущерба  животному миру_1750611-0046Д смета №1 ИИР_л.2.3._2496_площ._для_оборудования_от_26.01.2012" xfId="6417"/>
    <cellStyle name="_1171-20.2007 ПО Смета № 10_Смета  на расчет ущерба  животному миру_1750611-0046Д смета №1 ИИР_Прил.2.3. 2496 площ. для оборудования от 14.12.2011" xfId="6418"/>
    <cellStyle name="_1171-20.2007 ПО Смета № 10_Смета  на расчет ущерба  животному миру_1750611-0046Д смета №1 ИИР_руба_+_Кусты_АСУ_ТП_АСУ_Э_ПС_ОС_ЗЗ_(4)" xfId="6419"/>
    <cellStyle name="_1171-20.2007 ПО Смета № 10_Смета  на расчет ущерба  животному миру_1750611-0088Д   Сводная 1ПС и  сметы корректир  06 04 2011" xfId="6420"/>
    <cellStyle name="_1171-20.2007 ПО Смета № 10_Смета  на расчет ущерба  животному миру_1750611-0088Д   Сводная 1ПС и  сметы корректир  06 04 2011 2" xfId="6421"/>
    <cellStyle name="_1171-20.2007 ПО Смета № 10_Смета  на расчет ущерба  животному миру_1750611-0088Д   Сводная 1ПС и  сметы корректир  06 04 2011_2. 2337 график" xfId="6422"/>
    <cellStyle name="_1171-20.2007 ПО Смета № 10_Смета  на расчет ущерба  животному миру_1750611-0088Д   Сводная 1ПС и  сметы корректир  06 04 2011_2601 то, что планируем закрывать в январе дополнительно" xfId="6423"/>
    <cellStyle name="_1171-20.2007 ПО Смета № 10_Смета  на расчет ущерба  животному миру_1750611-0088Д   Сводная 1ПС и  сметы корректир  06 04 2011_л.2.3._2496_площ._для_оборудования_от_26.01.2012" xfId="6424"/>
    <cellStyle name="_1171-20.2007 ПО Смета № 10_Смета  на расчет ущерба  животному миру_1750611-0088Д   Сводная 1ПС и  сметы корректир  06 04 2011_Прил.2.3. 2496 площ. для оборудования от 14.12.2011" xfId="6425"/>
    <cellStyle name="_1171-20.2007 ПО Смета № 10_Смета  на расчет ущерба  животному миру_1750611-0088Д   Сводная 1ПС и  сметы корректир  06 04 2011_руба_+_Кусты_АСУ_ТП_АСУ_Э_ПС_ОС_ЗЗ_(4)" xfId="6426"/>
    <cellStyle name="_1171-20.2007 ПО Смета № 10_Смета  на расчет ущерба  животному миру_1750611-0186Д 1ПС  к доп. согл. № 1  " xfId="6427"/>
    <cellStyle name="_1171-20.2007 ПО Смета № 10_Смета  на расчет ущерба  животному миру_1750611-0186Д 1ПС  к доп. соглашению № 1  " xfId="6428"/>
    <cellStyle name="_1171-20.2007 ПО Смета № 10_Смета  на расчет ущерба  животному миру_2024Р Правдинского" xfId="6429"/>
    <cellStyle name="_1171-20.2007 ПО Смета № 10_Смета  на расчет ущерба  животному миру_2572 Факел на ЮТМ АСУ ТП ПС ОС СОТ СС ЗЗ шкафы АСУ ТП" xfId="6430"/>
    <cellStyle name="_1171-20.2007 ПО Смета № 10_Смета  на расчет ущерба  животному миру_2601 то, что планируем закрывать в январе дополнительно" xfId="6431"/>
    <cellStyle name="_1171-20.2007 ПО Смета № 10_Смета  на расчет ущерба  животному миру_27р Салымского" xfId="6432"/>
    <cellStyle name="_1171-20.2007 ПО Смета № 10_Смета  на расчет ущерба  животному миру_3 ИЭИ (2)" xfId="6433"/>
    <cellStyle name="_1171-20.2007 ПО Смета № 10_Смета  на расчет ущерба  животному миру_522_1" xfId="6434"/>
    <cellStyle name="_1171-20.2007 ПО Смета № 10_Смета  на расчет ущерба  животному миру_522_1_1" xfId="6435"/>
    <cellStyle name="_1171-20.2007 ПО Смета № 10_Смета  на расчет ущерба  животному миру_522_1_Смета 124П,184П, 311Р,403Р Приразломное коррект 2011-02-16" xfId="6436"/>
    <cellStyle name="_1171-20.2007 ПО Смета № 10_Смета  на расчет ущерба  животному миру_522_1_Смета 124П184П 311Р403Р Приразломное коррект 2011-02-16 (2)" xfId="6437"/>
    <cellStyle name="_1171-20.2007 ПО Смета № 10_Смета  на расчет ущерба  животному миру_522_1_Смета 124П184П 311Р403Р Приразломное коррект 2011-03-03 (2)" xfId="6438"/>
    <cellStyle name="_1171-20.2007 ПО Смета № 10_Смета  на расчет ущерба  животному миру_524_1" xfId="6439"/>
    <cellStyle name="_1171-20.2007 ПО Смета № 10_Смета  на расчет ущерба  животному миру_Геострой(1).Хасырей-компрессорная.откор  24 03 10" xfId="6440"/>
    <cellStyle name="_1171-20.2007 ПО Смета № 10_Смета  на расчет ущерба  животному миру_Геострой(1).Хасырей-компрессорная.откор  24 03 10_Инжиниринг Чайво на осн. инжиниринга ПО2" xfId="6441"/>
    <cellStyle name="_1171-20.2007 ПО Смета № 10_Смета  на расчет ущерба  животному миру_Геострой(1).Хасырей-компрессорная.откор  24 03 10_Копия Смета на инжиниринговые услуги (образец) (2)" xfId="6442"/>
    <cellStyle name="_1171-20.2007 ПО Смета № 10_Смета  на расчет ущерба  животному миру_Инжиниринг Чайво на осн. инжиниринга ПО2" xfId="6443"/>
    <cellStyle name="_1171-20.2007 ПО Смета № 10_Смета  на расчет ущерба  животному миру_Копия смета на 115" xfId="6444"/>
    <cellStyle name="_1171-20.2007 ПО Смета № 10_Смета  на расчет ущерба  животному миру_Копия Смета на инжиниринговые услуги (образец) (2)" xfId="6445"/>
    <cellStyle name="_1171-20.2007 ПО Смета № 10_Смета  на расчет ущерба  животному миру_Копия Сметы Кусты Приразломного (Последняя смета 16.06.2011)" xfId="6446"/>
    <cellStyle name="_1171-20.2007 ПО Смета № 10_Смета  на расчет ущерба  животному миру_Корректировка ППА ЦПС (средний верхний уровень сети)" xfId="6447"/>
    <cellStyle name="_1171-20.2007 ПО Смета № 10_Смета  на расчет ущерба  животному миру_КП_Смета (Бросовые работы) (version 2)" xfId="6448"/>
    <cellStyle name="_1171-20.2007 ПО Смета № 10_Смета  на расчет ущерба  животному миру_объемы гидро Карсовайское" xfId="6449"/>
    <cellStyle name="_1171-20.2007 ПО Смета № 10_Смета  на расчет ущерба  животному миру_объемы гидро Карсовайское_Инжиниринг Чайво на осн. инжиниринга ПО2" xfId="6450"/>
    <cellStyle name="_1171-20.2007 ПО Смета № 10_Смета  на расчет ущерба  животному миру_объемы гидро Карсовайское_Копия Смета на инжиниринговые услуги (образец) (2)" xfId="6451"/>
    <cellStyle name="_1171-20.2007 ПО Смета № 10_Смета  на расчет ущерба  животному миру_Прил 2 2_4  1982 17 3 УПТГ 1982 17 3 07 02 2012_ " xfId="6452"/>
    <cellStyle name="_1171-20.2007 ПО Смета № 10_Смета  на расчет ущерба  животному миру_Сводная с прилож. 1750610-0360Д (приложение №5)" xfId="6453"/>
    <cellStyle name="_1171-20.2007 ПО Смета № 10_Смета  на расчет ущерба  животному миру_Смета 124П,184П, 311Р,403Р Приразломное коррект 2011-02-16" xfId="6454"/>
    <cellStyle name="_1171-20.2007 ПО Смета № 10_Смета  на расчет ущерба  животному миру_Смета 124П184П 311Р403Р Приразломное коррект 2011-02-16 (2)" xfId="6455"/>
    <cellStyle name="_1171-20.2007 ПО Смета № 10_Смета  на расчет ущерба  животному миру_Смета 124П184П 311Р403Р Приразломное коррект 2011-03-03 (2)" xfId="6456"/>
    <cellStyle name="_1171-20.2007 ПО Смета № 10_Смета  на расчет ущерба  животному миру_Смета 2024Р ПравдинскогоПроверка" xfId="6457"/>
    <cellStyle name="_1171-20.2007 ПО Смета № 10_Смета  на расчет ущерба  животному миру_Смета 2024Р ПравдинскогоПроверка_Смета 124П,184П, 311Р,403Р Приразломное коррект 2011-02-16" xfId="6458"/>
    <cellStyle name="_1171-20.2007 ПО Смета № 10_Смета  на расчет ущерба  животному миру_Смета 2024Р ПравдинскогоПроверка_Смета 124П184П 311Р403Р Приразломное коррект 2011-02-16 (2)" xfId="6459"/>
    <cellStyle name="_1171-20.2007 ПО Смета № 10_Смета  на расчет ущерба  животному миру_Смета 2024Р ПравдинскогоПроверка_Смета 124П184П 311Р403Р Приразломное коррект 2011-03-03 (2)" xfId="6460"/>
    <cellStyle name="_1171-20.2007 ПО Смета № 10_Смета  на расчет ущерба  животному миру_Смета 2024Р ПравдинскогоПроверка2211.10" xfId="6461"/>
    <cellStyle name="_1171-20.2007 ПО Смета № 10_Смета  на расчет ущерба  животному миру_Смета 2024Р ПравдинскогоПроверка2211.10_Р № 3106Р Среднебалыкского месторождения(Замечания к ИИ) (2)" xfId="6462"/>
    <cellStyle name="_1171-20.2007 ПО Смета № 10_Смета  на расчет ущерба  животному миру_Смета 2024Р ПравдинскогоПроверка2211.10_Р № 3106Р Среднебалыкского месторождения(Замечания к ИИ) (2)_Смета скважина № 3106Р Среднебалыкского месторождения (10)" xfId="6463"/>
    <cellStyle name="_1171-20.2007 ПО Смета № 10_Смета  на расчет ущерба  животному миру_Смета 2024Р ПравдинскогоПроверка2211.10_Смета скважина № 3106Р Среднебалыкского месторождения (10)" xfId="6464"/>
    <cellStyle name="_1171-20.2007 ПО Смета № 10_Смета  на расчет ущерба  животному миру_Смета -образец  на инжиниринговые услуги (09.11.11)" xfId="6465"/>
    <cellStyle name="_1171-20.2007 ПО Смета № 10_Смета  на расчет ущерба  животному миру_Смета ПИР 56Р Утутского м-р" xfId="6466"/>
    <cellStyle name="_1171-20.2007 ПО Смета № 10_Смета  на расчет ущерба  животному миру_Смета ПИР 56Р Утутского м-р (2)" xfId="6467"/>
    <cellStyle name="_1171-20.2007 ПО Смета № 10_Смета  на расчет ущерба  животному миру_Смета ПИР 56Р Утутского м-р (2) 2" xfId="6468"/>
    <cellStyle name="_1171-20.2007 ПО Смета № 10_Смета  на расчет ущерба  животному миру_Смета ПИР 56Р Утутского м-р (2)_124П,184П, 311Р,403Р Приразломное" xfId="6469"/>
    <cellStyle name="_1171-20.2007 ПО Смета № 10_Смета  на расчет ущерба  животному миру_Смета ПИР 56Р Утутского м-р (2)_Копия Сметы Кусты Приразломного (Последняя смета 16.06.2011)" xfId="6470"/>
    <cellStyle name="_1171-20.2007 ПО Смета № 10_Смета  на расчет ущерба  животному миру_Смета ПИР 56Р Утутского м-р (2)_КП_Смета (Бросовые работы) (version 2)" xfId="6471"/>
    <cellStyle name="_1171-20.2007 ПО Смета № 10_Смета  на расчет ущерба  животному миру_Смета ПИР 56Р Утутского м-р (2)_Смета 124П,184П, 311Р,403Р Приразломное коррект 2011-02-16" xfId="6472"/>
    <cellStyle name="_1171-20.2007 ПО Смета № 10_Смета  на расчет ущерба  животному миру_Смета ПИР 56Р Утутского м-р (2)_Смета 124П184П 311Р403Р Приразломное коррект 2011-02-16 (2)" xfId="6473"/>
    <cellStyle name="_1171-20.2007 ПО Смета № 10_Смета  на расчет ущерба  животному миру_Смета ПИР 56Р Утутского м-р (2)_Смета 124П184П 311Р403Р Приразломное коррект 2011-03-03 (2)" xfId="6474"/>
    <cellStyle name="_1171-20.2007 ПО Смета № 10_Смета  на расчет ущерба  животному миру_Смета ПИР 56Р Утутского м-р (2)_Смета скважина № 3106Р Среднебалыкского месторождения (10)" xfId="6475"/>
    <cellStyle name="_1171-20.2007 ПО Смета № 10_Смета  на расчет ущерба  животному миру_Смета ПИР 56Р Утутского м-р (2)_Сметы №1 1-2 2  (version 3) (version 1)" xfId="6476"/>
    <cellStyle name="_1171-20.2007 ПО Смета № 10_Смета  на расчет ущерба  животному миру_Смета ПИР 56Р Утутского м-р (2)_Сметы ЦППН-2.Оптимизация схемы подготовки нефти (корректировка)" xfId="6477"/>
    <cellStyle name="_1171-20.2007 ПО Смета № 10_Смета  на расчет ущерба  животному миру_Смета ПИР 56Р Утутского м-р (2)_Сметы ЦППН-2.Оптимизация схемы подготовки нефти (корректировка) 2" xfId="6478"/>
    <cellStyle name="_1171-20.2007 ПО Смета № 10_Смета  на расчет ущерба  животному миру_Смета ПИР 56Р Утутского м-р (2)_Сметы ЦППН-2.Оптимизация схемы подготовки нефти (корректировка) 3" xfId="6479"/>
    <cellStyle name="_1171-20.2007 ПО Смета № 10_Смета  на расчет ущерба  животному миру_Смета ПИР 56Р Утутского м-р (2)_Сметы ЦППН-2.Оптимизация схемы подготовки нефти (корректировка)_403Р Приразломное" xfId="6480"/>
    <cellStyle name="_1171-20.2007 ПО Смета № 10_Смета  на расчет ущерба  животному миру_Смета ПИР 56Р Утутского м-р (2)_Сметы ЦППН-2.Оптимизация схемы подготовки нефти (корректировка)_Копия Сметы Кусты Приразломного (Последняя смета 16.06.2011)" xfId="6481"/>
    <cellStyle name="_1171-20.2007 ПО Смета № 10_Смета  на расчет ущерба  животному миру_Смета ПИР 56Р Утутского м-р (2)_Сметы ЦППН-2.Оптимизация схемы подготовки нефти (корректировка)_Сметы №1 1-2 2  (version 3) (version 1)" xfId="6482"/>
    <cellStyle name="_1171-20.2007 ПО Смета № 10_Смета  на расчет ущерба  животному миру_Смета ПИР 56Р Утутского м-р_Смета 124П,184П, 311Р,403Р Приразломное коррект 2011-02-16" xfId="6483"/>
    <cellStyle name="_1171-20.2007 ПО Смета № 10_Смета  на расчет ущерба  животному миру_Смета ПИР 56Р Утутского м-р_Смета 124П184П 311Р403Р Приразломное коррект 2011-02-16 (2)" xfId="6484"/>
    <cellStyle name="_1171-20.2007 ПО Смета № 10_Смета  на расчет ущерба  животному миру_Смета ПИР 56Р Утутского м-р_Смета 124П184П 311Р403Р Приразломное коррект 2011-03-03 (2)" xfId="6485"/>
    <cellStyle name="_1171-20.2007 ПО Смета № 10_Смета  на расчет ущерба  животному миру_Смета скважина № 3106Р Среднебалыкского месторождения (10)" xfId="6486"/>
    <cellStyle name="_1171-20.2007 ПО Смета № 10_Смета  на расчет ущерба  животному миру_Сметы №1 1-2 2  (version 3) (version 1)" xfId="6487"/>
    <cellStyle name="_1171-20.2007 ПО Смета № 10_Смета  на расчет ущерба  животному миру_Сметы ЦППН-2.Оптимизация схемы подготовки нефти (корректировка)" xfId="6488"/>
    <cellStyle name="_1171-20.2007 ПО Смета № 10_Смета  на расчет ущерба  животному миру_Сметы ЦППН-2.Оптимизация схемы подготовки нефти (корректировка) 2" xfId="6489"/>
    <cellStyle name="_1171-20.2007 ПО Смета № 10_Смета  на расчет ущерба  животному миру_Сметы ЦППН-2.Оптимизация схемы подготовки нефти (корректировка) 3" xfId="6490"/>
    <cellStyle name="_1171-20.2007 ПО Смета № 10_Смета  на расчет ущерба  животному миру_Сметы ЦППН-2.Оптимизация схемы подготовки нефти (корректировка)_403Р Приразломное" xfId="6491"/>
    <cellStyle name="_1171-20.2007 ПО Смета № 10_Смета  на расчет ущерба  животному миру_Сметы ЦППН-2.Оптимизация схемы подготовки нефти (корректировка)_Копия Сметы Кусты Приразломного (Последняя смета 16.06.2011)" xfId="6492"/>
    <cellStyle name="_1171-20.2007 ПО Смета № 10_Смета  на расчет ущерба  животному миру_Сметы ЦППН-2.Оптимизация схемы подготовки нефти (корректировка)_Сметы №1 1-2 2  (version 3) (version 1)" xfId="6493"/>
    <cellStyle name="_1171-20.2007 ПО Смета № 10_Смета (2)" xfId="6494"/>
    <cellStyle name="_1171-20.2007 ПО Смета № 10_Смета (2)_Инжиниринг Чайво на осн. инжиниринга ПО2" xfId="6495"/>
    <cellStyle name="_1171-20.2007 ПО Смета № 10_Смета (2)_Копия Смета на инжиниринговые услуги (образец) (2)" xfId="6496"/>
    <cellStyle name="_1171-20.2007 ПО Смета № 10_Смета 0016 КИП 28 04 10" xfId="6497"/>
    <cellStyle name="_1171-20.2007 ПО Смета № 10_Смета 0016 КИП 28 04 10_1" xfId="6498"/>
    <cellStyle name="_1171-20.2007 ПО Смета № 10_Смета 0016 КИП 28 04 10_1 2" xfId="6499"/>
    <cellStyle name="_1171-20.2007 ПО Смета № 10_Смета 0016 КИП 28 04 10_1.1" xfId="6500"/>
    <cellStyle name="_1171-20.2007 ПО Смета № 10_Смета 0016 КИП 28 04 10_1_1" xfId="6501"/>
    <cellStyle name="_1171-20.2007 ПО Смета № 10_Смета 0016 КИП 28 04 10_1_1.1" xfId="6502"/>
    <cellStyle name="_1171-20.2007 ПО Смета № 10_Смета 0016 КИП 28 04 10_1_2" xfId="6503"/>
    <cellStyle name="_1171-20.2007 ПО Смета № 10_Смета 0016 КИП 28 04 10_1_3" xfId="6504"/>
    <cellStyle name="_1171-20.2007 ПО Смета № 10_Смета 0016 КИП 28 04 10_1_4" xfId="6505"/>
    <cellStyle name="_1171-20.2007 ПО Смета № 10_Смета 0016 КИП 28 04 10_1_4 2" xfId="6506"/>
    <cellStyle name="_1171-20.2007 ПО Смета № 10_Смета 0016 КИП 28 04 10_1_4_6" xfId="6507"/>
    <cellStyle name="_1171-20.2007 ПО Смета № 10_Смета 0016 КИП 28 04 10_1_6" xfId="6508"/>
    <cellStyle name="_1171-20.2007 ПО Смета № 10_Смета 0016 КИП 28 04 10_1_7475 Трубы Правд_рег.стр.2009_2010гг.от 23.06.11г." xfId="6509"/>
    <cellStyle name="_1171-20.2007 ПО Смета № 10_Смета 0016 КИП 28 04 10_1_КП" xfId="6510"/>
    <cellStyle name="_1171-20.2007 ПО Смета № 10_Смета 0016 КИП 28 04 10_1_Реконструкция (расширение) парка хранения базовых масел" xfId="6511"/>
    <cellStyle name="_1171-20.2007 ПО Смета № 10_Смета 0016 КИП 28 04 10_1_Сводная" xfId="6512"/>
    <cellStyle name="_1171-20.2007 ПО Смета № 10_Смета 0016 КИП 28 04 10_12" xfId="6513"/>
    <cellStyle name="_1171-20.2007 ПО Смета № 10_Смета 0016 КИП 28 04 10_12_1" xfId="6514"/>
    <cellStyle name="_1171-20.2007 ПО Смета № 10_Смета 0016 КИП 28 04 10_12_1 2" xfId="6515"/>
    <cellStyle name="_1171-20.2007 ПО Смета № 10_Смета 0016 КИП 28 04 10_12_1_6" xfId="6516"/>
    <cellStyle name="_1171-20.2007 ПО Смета № 10_Смета 0016 КИП 28 04 10_2" xfId="6517"/>
    <cellStyle name="_1171-20.2007 ПО Смета № 10_Смета 0016 КИП 28 04 10_2 2" xfId="6518"/>
    <cellStyle name="_1171-20.2007 ПО Смета № 10_Смета 0016 КИП 28 04 10_2_1" xfId="6519"/>
    <cellStyle name="_1171-20.2007 ПО Смета № 10_Смета 0016 КИП 28 04 10_2_2" xfId="6520"/>
    <cellStyle name="_1171-20.2007 ПО Смета № 10_Смета 0016 КИП 28 04 10_2_3" xfId="6521"/>
    <cellStyle name="_1171-20.2007 ПО Смета № 10_Смета 0016 КИП 28 04 10_2_4" xfId="6522"/>
    <cellStyle name="_1171-20.2007 ПО Смета № 10_Смета 0016 КИП 28 04 10_2_6" xfId="6523"/>
    <cellStyle name="_1171-20.2007 ПО Смета № 10_Смета 0016 КИП 28 04 10_2_Сводная" xfId="6524"/>
    <cellStyle name="_1171-20.2007 ПО Смета № 10_Смета 0016 КИП 28 04 10_3 " xfId="6525"/>
    <cellStyle name="_1171-20.2007 ПО Смета № 10_Смета 0016 КИП 28 04 10_3  2" xfId="6526"/>
    <cellStyle name="_1171-20.2007 ПО Смета № 10_Смета 0016 КИП 28 04 10_3 _1" xfId="6527"/>
    <cellStyle name="_1171-20.2007 ПО Смета № 10_Смета 0016 КИП 28 04 10_3 _1.1" xfId="6528"/>
    <cellStyle name="_1171-20.2007 ПО Смета № 10_Смета 0016 КИП 28 04 10_3 _2" xfId="6529"/>
    <cellStyle name="_1171-20.2007 ПО Смета № 10_Смета 0016 КИП 28 04 10_3 _3" xfId="6530"/>
    <cellStyle name="_1171-20.2007 ПО Смета № 10_Смета 0016 КИП 28 04 10_3 _4" xfId="6531"/>
    <cellStyle name="_1171-20.2007 ПО Смета № 10_Смета 0016 КИП 28 04 10_3 _6" xfId="6532"/>
    <cellStyle name="_1171-20.2007 ПО Смета № 10_Смета 0016 КИП 28 04 10_3 _7475 Трубы Правд_рег.стр.2009_2010гг.от 23.06.11г." xfId="6533"/>
    <cellStyle name="_1171-20.2007 ПО Смета № 10_Смета 0016 КИП 28 04 10_3 _КП" xfId="6534"/>
    <cellStyle name="_1171-20.2007 ПО Смета № 10_Смета 0016 КИП 28 04 10_3 _Реконструкция (расширение) парка хранения базовых масел" xfId="6535"/>
    <cellStyle name="_1171-20.2007 ПО Смета № 10_Смета 0016 КИП 28 04 10_3 _Сводная" xfId="6536"/>
    <cellStyle name="_1171-20.2007 ПО Смета № 10_Смета 0016 КИП 28 04 10_4.1" xfId="6537"/>
    <cellStyle name="_1171-20.2007 ПО Смета № 10_Смета 0016 КИП 28 04 10_4.1_1" xfId="6538"/>
    <cellStyle name="_1171-20.2007 ПО Смета № 10_Смета 0016 КИП 28 04 10_4.1_1 2" xfId="6539"/>
    <cellStyle name="_1171-20.2007 ПО Смета № 10_Смета 0016 КИП 28 04 10_4.1_1_6" xfId="6540"/>
    <cellStyle name="_1171-20.2007 ПО Смета № 10_Смета 0016 КИП 28 04 10_КП" xfId="6541"/>
    <cellStyle name="_1171-20.2007 ПО Смета № 10_Смета 0016 КИП 28 04 10_П ДС" xfId="6542"/>
    <cellStyle name="_1171-20.2007 ПО Смета № 10_Смета 0016 КИП 28 04 10_Сводная" xfId="6543"/>
    <cellStyle name="_1171-20.2007 ПО Смета № 10_Смета 0016 КИП 28 04 10_Сводная 2" xfId="6544"/>
    <cellStyle name="_1171-20.2007 ПО Смета № 10_Смета 0016 КИП 28 04 10_СВОДНАЯ СМЕТА" xfId="6545"/>
    <cellStyle name="_1171-20.2007 ПО Смета № 10_Смета 0016 КИП 28 04 10_Сводная_1" xfId="6546"/>
    <cellStyle name="_1171-20.2007 ПО Смета № 10_Смета 0016 КИП 28 04 10_Сводная_2" xfId="6547"/>
    <cellStyle name="_1171-20.2007 ПО Смета № 10_Смета 0016 КИП 28 04 10_Сводная_3" xfId="6548"/>
    <cellStyle name="_1171-20.2007 ПО Смета № 10_Смета 0016 КИП 28 04 10_Сводная_4" xfId="6549"/>
    <cellStyle name="_1171-20.2007 ПО Смета № 10_Смета 0016 КИП 28 04 10_Сводная_6" xfId="6550"/>
    <cellStyle name="_1171-20.2007 ПО Смета № 10_Смета 0016 КИП 28 04 10_Сводная_7475 Трубы Правд_рег.стр.2009_2010гг.от 23.06.11г." xfId="6551"/>
    <cellStyle name="_1171-20.2007 ПО Смета № 10_Смета 0016 КИП 28 04 10_Сводная_Сводная" xfId="6552"/>
    <cellStyle name="_1171-20.2007 ПО Смета № 10_Смета 0016 КИП 28 04 10_см.1" xfId="6553"/>
    <cellStyle name="_1171-20.2007 ПО Смета № 10_Смета 0016 КИП 28 04 10_см.1 2" xfId="6554"/>
    <cellStyle name="_1171-20.2007 ПО Смета № 10_Смета 0016 КИП 28 04 10_см.1_0663Д УПВО на УСН Приобка Проверка 02 02 11" xfId="6555"/>
    <cellStyle name="_1171-20.2007 ПО Смета № 10_Смета 0016 КИП 28 04 10_см.1_0663Д УПВО на УСН Приобка Проверка 02 02 11 2" xfId="6556"/>
    <cellStyle name="_1171-20.2007 ПО Смета № 10_Смета 0016 КИП 28 04 10_см.1_0663Д УПВО на УСН Приобка Проверка 02 02 11_1" xfId="6557"/>
    <cellStyle name="_1171-20.2007 ПО Смета № 10_Смета 0016 КИП 28 04 10_см.1_0663Д УПВО на УСН Приобка Проверка 02 02 11_2" xfId="6558"/>
    <cellStyle name="_1171-20.2007 ПО Смета № 10_Смета 0016 КИП 28 04 10_см.1_0663Д УПВО на УСН Приобка Проверка 02 02 11_3" xfId="6559"/>
    <cellStyle name="_1171-20.2007 ПО Смета № 10_Смета 0016 КИП 28 04 10_см.1_0663Д УПВО на УСН Приобка Проверка 02 02 11_4" xfId="6560"/>
    <cellStyle name="_1171-20.2007 ПО Смета № 10_Смета 0016 КИП 28 04 10_см.1_0663Д УПВО на УСН Приобка Проверка 02 02 11_6" xfId="6561"/>
    <cellStyle name="_1171-20.2007 ПО Смета № 10_Смета 0016 КИП 28 04 10_см.1_0663Д УПВО на УСН Приобка Проверка 02 02 11_Сводная" xfId="6562"/>
    <cellStyle name="_1171-20.2007 ПО Смета № 10_Смета 0016 КИП 28 04 10_см.1_1" xfId="6563"/>
    <cellStyle name="_1171-20.2007 ПО Смета № 10_Смета 0016 КИП 28 04 10_см.1_1.1" xfId="6564"/>
    <cellStyle name="_1171-20.2007 ПО Смета № 10_Смета 0016 КИП 28 04 10_см.1_2" xfId="6565"/>
    <cellStyle name="_1171-20.2007 ПО Смета № 10_Смета 0016 КИП 28 04 10_см.1_3" xfId="6566"/>
    <cellStyle name="_1171-20.2007 ПО Смета № 10_Смета 0016 КИП 28 04 10_см.1_4" xfId="6567"/>
    <cellStyle name="_1171-20.2007 ПО Смета № 10_Смета 0016 КИП 28 04 10_см.1_6" xfId="6568"/>
    <cellStyle name="_1171-20.2007 ПО Смета № 10_Смета 0016 КИП 28 04 10_см.1_7475 Трубы Правд_рег.стр.2009_2010гг.от 23.06.11г." xfId="6569"/>
    <cellStyle name="_1171-20.2007 ПО Смета № 10_Смета 0016 КИП 28 04 10_см.1_КП" xfId="6570"/>
    <cellStyle name="_1171-20.2007 ПО Смета № 10_Смета 0016 КИП 28 04 10_см.1_Реконструкция (расширение) парка хранения базовых масел" xfId="6571"/>
    <cellStyle name="_1171-20.2007 ПО Смета № 10_Смета 0016 КИП 28 04 10_см.1_Сводная" xfId="6572"/>
    <cellStyle name="_1171-20.2007 ПО Смета № 10_Смета 0016 КИП 28 04 10_см.1_см.1.1" xfId="6573"/>
    <cellStyle name="_1171-20.2007 ПО Смета № 10_Смета 0016 КИП 28 04 10_см.1_см.1.1 2" xfId="6574"/>
    <cellStyle name="_1171-20.2007 ПО Смета № 10_Смета 0016 КИП 28 04 10_см.1_см.1.1_1" xfId="6575"/>
    <cellStyle name="_1171-20.2007 ПО Смета № 10_Смета 0016 КИП 28 04 10_см.1_см.1.1_2" xfId="6576"/>
    <cellStyle name="_1171-20.2007 ПО Смета № 10_Смета 0016 КИП 28 04 10_см.1_см.1.1_3" xfId="6577"/>
    <cellStyle name="_1171-20.2007 ПО Смета № 10_Смета 0016 КИП 28 04 10_см.1_см.1.1_4" xfId="6578"/>
    <cellStyle name="_1171-20.2007 ПО Смета № 10_Смета 0016 КИП 28 04 10_см.1_см.1.1_6" xfId="6579"/>
    <cellStyle name="_1171-20.2007 ПО Смета № 10_Смета 0016 КИП 28 04 10_см.1_см.1.1_Сводная" xfId="6580"/>
    <cellStyle name="_1171-20.2007 ПО Смета № 10_Смета 0016 КИП 28 04 10_смета 05.03.12" xfId="6581"/>
    <cellStyle name="_1171-20.2007 ПО Смета № 10_Смета 0016 КИП 28 04 10_Сметы ПИР Малобалыкское место-2" xfId="6582"/>
    <cellStyle name="_1171-20.2007 ПО Смета № 10_Смета 0016 КИП 28 04 10_СС" xfId="6583"/>
    <cellStyle name="_1171-20.2007 ПО Смета № 10_смета 05.03.12" xfId="6584"/>
    <cellStyle name="_1171-20.2007 ПО Смета № 10_смета №1,2 ДРСУ  откор. 20.07.2009" xfId="6585"/>
    <cellStyle name="_1171-20.2007 ПО Смета № 10_смета №1,2 ДРСУ  откор. 20.07.2009 2" xfId="6586"/>
    <cellStyle name="_1171-20.2007 ПО Смета № 10_смета №1,2 ДРСУ  откор. 20.07.2009_124П,184П, 311Р,403Р Приразломное (Бросовые)" xfId="6587"/>
    <cellStyle name="_1171-20.2007 ПО Смета № 10_смета №1,2 ДРСУ  откор. 20.07.2009_2601 то, что планируем закрывать в январе дополнительно" xfId="6588"/>
    <cellStyle name="_1171-20.2007 ПО Смета № 10_смета №1,2 ДРСУ  откор. 20.07.2009_403Р Приразломное" xfId="6589"/>
    <cellStyle name="_1171-20.2007 ПО Смета № 10_смета №1,2 ДРСУ  откор. 20.07.2009_Копия смета на 115" xfId="6590"/>
    <cellStyle name="_1171-20.2007 ПО Смета № 10_смета №1,2 ДРСУ  откор. 20.07.2009_КП_Смета (Бросовые работы) (version 2)" xfId="6591"/>
    <cellStyle name="_1171-20.2007 ПО Смета № 10_смета №1,2 ДРСУ  откор. 20.07.2009_Прил 2 2_4  1982 17 3 УПТГ 1982 17 3 07 02 2012_ " xfId="6592"/>
    <cellStyle name="_1171-20.2007 ПО Смета № 10_смета №1,2 ДРСУ  откор. 20.07.2009_руба_+_Кусты_АСУ_ТП_АСУ_Э_ПС_ОС_ЗЗ_(4)" xfId="6593"/>
    <cellStyle name="_1171-20.2007 ПО Смета № 10_Смета Ангарска согласованная" xfId="6594"/>
    <cellStyle name="_1171-20.2007 ПО Смета № 10_Смета Ангарска согласованная 2" xfId="6595"/>
    <cellStyle name="_1171-20.2007 ПО Смета № 10_Смета Ангарска согласованная_124П,184П, 311Р,403Р Приразломное" xfId="6596"/>
    <cellStyle name="_1171-20.2007 ПО Смета № 10_Смета Ангарска согласованная_17506100408Д003 1ПС и смета к  д-с №3  ( 01.11.2011) " xfId="6597"/>
    <cellStyle name="_1171-20.2007 ПО Смета № 10_Смета Ангарска согласованная_1750611-0007Д смета к доп. согл. №1 " xfId="6598"/>
    <cellStyle name="_1171-20.2007 ПО Смета № 10_Смета Ангарска согласованная_1750611-0046Д смета №1 ИИР" xfId="6599"/>
    <cellStyle name="_1171-20.2007 ПО Смета № 10_Смета Ангарска согласованная_1750611-0046Д смета №1 ИИР 2" xfId="6600"/>
    <cellStyle name="_1171-20.2007 ПО Смета № 10_Смета Ангарска согласованная_1750611-0046Д смета №1 ИИР_2. 2337 график" xfId="6601"/>
    <cellStyle name="_1171-20.2007 ПО Смета № 10_Смета Ангарска согласованная_1750611-0046Д смета №1 ИИР_2601 то, что планируем закрывать в январе дополнительно" xfId="6602"/>
    <cellStyle name="_1171-20.2007 ПО Смета № 10_Смета Ангарска согласованная_1750611-0046Д смета №1 ИИР_л.2.3._2496_площ._для_оборудования_от_26.01.2012" xfId="6603"/>
    <cellStyle name="_1171-20.2007 ПО Смета № 10_Смета Ангарска согласованная_1750611-0046Д смета №1 ИИР_Прил.2.3. 2496 площ. для оборудования от 14.12.2011" xfId="6604"/>
    <cellStyle name="_1171-20.2007 ПО Смета № 10_Смета Ангарска согласованная_1750611-0046Д смета №1 ИИР_руба_+_Кусты_АСУ_ТП_АСУ_Э_ПС_ОС_ЗЗ_(4)" xfId="6605"/>
    <cellStyle name="_1171-20.2007 ПО Смета № 10_Смета Ангарска согласованная_1750611-0088Д   Сводная 1ПС и  сметы корректир  06 04 2011" xfId="6606"/>
    <cellStyle name="_1171-20.2007 ПО Смета № 10_Смета Ангарска согласованная_1750611-0088Д   Сводная 1ПС и  сметы корректир  06 04 2011 2" xfId="6607"/>
    <cellStyle name="_1171-20.2007 ПО Смета № 10_Смета Ангарска согласованная_1750611-0088Д   Сводная 1ПС и  сметы корректир  06 04 2011_2. 2337 график" xfId="6608"/>
    <cellStyle name="_1171-20.2007 ПО Смета № 10_Смета Ангарска согласованная_1750611-0088Д   Сводная 1ПС и  сметы корректир  06 04 2011_2601 то, что планируем закрывать в январе дополнительно" xfId="6609"/>
    <cellStyle name="_1171-20.2007 ПО Смета № 10_Смета Ангарска согласованная_1750611-0088Д   Сводная 1ПС и  сметы корректир  06 04 2011_л.2.3._2496_площ._для_оборудования_от_26.01.2012" xfId="6610"/>
    <cellStyle name="_1171-20.2007 ПО Смета № 10_Смета Ангарска согласованная_1750611-0088Д   Сводная 1ПС и  сметы корректир  06 04 2011_Прил.2.3. 2496 площ. для оборудования от 14.12.2011" xfId="6611"/>
    <cellStyle name="_1171-20.2007 ПО Смета № 10_Смета Ангарска согласованная_1750611-0088Д   Сводная 1ПС и  сметы корректир  06 04 2011_руба_+_Кусты_АСУ_ТП_АСУ_Э_ПС_ОС_ЗЗ_(4)" xfId="6612"/>
    <cellStyle name="_1171-20.2007 ПО Смета № 10_Смета Ангарска согласованная_1750611-0186Д 1ПС  к доп. согл. № 1  " xfId="6613"/>
    <cellStyle name="_1171-20.2007 ПО Смета № 10_Смета Ангарска согласованная_1750611-0186Д 1ПС  к доп. соглашению № 1  " xfId="6614"/>
    <cellStyle name="_1171-20.2007 ПО Смета № 10_Смета Ангарска согласованная_2024Р Правдинского" xfId="6615"/>
    <cellStyle name="_1171-20.2007 ПО Смета № 10_Смета Ангарска согласованная_2572 Факел на ЮТМ АСУ ТП ПС ОС СОТ СС ЗЗ шкафы АСУ ТП" xfId="6616"/>
    <cellStyle name="_1171-20.2007 ПО Смета № 10_Смета Ангарска согласованная_2601 то, что планируем закрывать в январе дополнительно" xfId="6617"/>
    <cellStyle name="_1171-20.2007 ПО Смета № 10_Смета Ангарска согласованная_27р Салымского" xfId="6618"/>
    <cellStyle name="_1171-20.2007 ПО Смета № 10_Смета Ангарска согласованная_3 ИЭИ (2)" xfId="6619"/>
    <cellStyle name="_1171-20.2007 ПО Смета № 10_Смета Ангарска согласованная_522_1" xfId="6620"/>
    <cellStyle name="_1171-20.2007 ПО Смета № 10_Смета Ангарска согласованная_522_1_1" xfId="6621"/>
    <cellStyle name="_1171-20.2007 ПО Смета № 10_Смета Ангарска согласованная_522_1_Смета 124П,184П, 311Р,403Р Приразломное коррект 2011-02-16" xfId="6622"/>
    <cellStyle name="_1171-20.2007 ПО Смета № 10_Смета Ангарска согласованная_522_1_Смета 124П184П 311Р403Р Приразломное коррект 2011-02-16 (2)" xfId="6623"/>
    <cellStyle name="_1171-20.2007 ПО Смета № 10_Смета Ангарска согласованная_522_1_Смета 124П184П 311Р403Р Приразломное коррект 2011-03-03 (2)" xfId="6624"/>
    <cellStyle name="_1171-20.2007 ПО Смета № 10_Смета Ангарска согласованная_524_1" xfId="6625"/>
    <cellStyle name="_1171-20.2007 ПО Смета № 10_Смета Ангарска согласованная_Инжиниринг Чайво на осн. инжиниринга ПО2" xfId="6626"/>
    <cellStyle name="_1171-20.2007 ПО Смета № 10_Смета Ангарска согласованная_Копия смета на 115" xfId="6627"/>
    <cellStyle name="_1171-20.2007 ПО Смета № 10_Смета Ангарска согласованная_Копия Смета на инжиниринговые услуги (образец) (2)" xfId="6628"/>
    <cellStyle name="_1171-20.2007 ПО Смета № 10_Смета Ангарска согласованная_Копия Сметы Кусты Приразломного (Последняя смета 16.06.2011)" xfId="6629"/>
    <cellStyle name="_1171-20.2007 ПО Смета № 10_Смета Ангарска согласованная_Корректировка ППА ЦПС (средний верхний уровень сети)" xfId="6630"/>
    <cellStyle name="_1171-20.2007 ПО Смета № 10_Смета Ангарска согласованная_КП_Смета (Бросовые работы) (version 2)" xfId="6631"/>
    <cellStyle name="_1171-20.2007 ПО Смета № 10_Смета Ангарска согласованная_объемы гидро Карсовайское" xfId="6632"/>
    <cellStyle name="_1171-20.2007 ПО Смета № 10_Смета Ангарска согласованная_объемы гидро Карсовайское_Инжиниринг Чайво на осн. инжиниринга ПО2" xfId="6633"/>
    <cellStyle name="_1171-20.2007 ПО Смета № 10_Смета Ангарска согласованная_объемы гидро Карсовайское_Копия Смета на инжиниринговые услуги (образец) (2)" xfId="6634"/>
    <cellStyle name="_1171-20.2007 ПО Смета № 10_Смета Ангарска согласованная_Прил 2 2_4  1982 17 3 УПТГ 1982 17 3 07 02 2012_ " xfId="6635"/>
    <cellStyle name="_1171-20.2007 ПО Смета № 10_Смета Ангарска согласованная_Смета 124П,184П, 311Р,403Р Приразломное коррект 2011-02-16" xfId="6636"/>
    <cellStyle name="_1171-20.2007 ПО Смета № 10_Смета Ангарска согласованная_Смета 124П184П 311Р403Р Приразломное коррект 2011-02-16 (2)" xfId="6637"/>
    <cellStyle name="_1171-20.2007 ПО Смета № 10_Смета Ангарска согласованная_Смета 124П184П 311Р403Р Приразломное коррект 2011-03-03 (2)" xfId="6638"/>
    <cellStyle name="_1171-20.2007 ПО Смета № 10_Смета Ангарска согласованная_Смета 2024Р ПравдинскогоПроверка" xfId="6639"/>
    <cellStyle name="_1171-20.2007 ПО Смета № 10_Смета Ангарска согласованная_Смета 2024Р ПравдинскогоПроверка_Смета 124П,184П, 311Р,403Р Приразломное коррект 2011-02-16" xfId="6640"/>
    <cellStyle name="_1171-20.2007 ПО Смета № 10_Смета Ангарска согласованная_Смета 2024Р ПравдинскогоПроверка_Смета 124П184П 311Р403Р Приразломное коррект 2011-02-16 (2)" xfId="6641"/>
    <cellStyle name="_1171-20.2007 ПО Смета № 10_Смета Ангарска согласованная_Смета 2024Р ПравдинскогоПроверка_Смета 124П184П 311Р403Р Приразломное коррект 2011-03-03 (2)" xfId="6642"/>
    <cellStyle name="_1171-20.2007 ПО Смета № 10_Смета Ангарска согласованная_Смета 2024Р ПравдинскогоПроверка2211.10" xfId="6643"/>
    <cellStyle name="_1171-20.2007 ПО Смета № 10_Смета Ангарска согласованная_Смета 2024Р ПравдинскогоПроверка2211.10_Р № 3106Р Среднебалыкского месторождения(Замечания к ИИ) (2)" xfId="6644"/>
    <cellStyle name="_1171-20.2007 ПО Смета № 10_Смета Ангарска согласованная_Смета 2024Р ПравдинскогоПроверка2211.10_Р № 3106Р Среднебалыкского месторождения(Замечания к ИИ) (2)_Смета скважина № 3106Р Среднебалыкского месторождения (10)" xfId="6645"/>
    <cellStyle name="_1171-20.2007 ПО Смета № 10_Смета Ангарска согласованная_Смета 2024Р ПравдинскогоПроверка2211.10_Смета скважина № 3106Р Среднебалыкского месторождения (10)" xfId="6646"/>
    <cellStyle name="_1171-20.2007 ПО Смета № 10_Смета Ангарска согласованная_Смета -образец  на инжиниринговые услуги (09.11.11)" xfId="6647"/>
    <cellStyle name="_1171-20.2007 ПО Смета № 10_Смета Ангарска согласованная_Смета ПИР 56Р Утутского м-р" xfId="6648"/>
    <cellStyle name="_1171-20.2007 ПО Смета № 10_Смета Ангарска согласованная_Смета ПИР 56Р Утутского м-р (2)" xfId="6649"/>
    <cellStyle name="_1171-20.2007 ПО Смета № 10_Смета Ангарска согласованная_Смета ПИР 56Р Утутского м-р (2) 2" xfId="6650"/>
    <cellStyle name="_1171-20.2007 ПО Смета № 10_Смета Ангарска согласованная_Смета ПИР 56Р Утутского м-р (2)_124П,184П, 311Р,403Р Приразломное" xfId="6651"/>
    <cellStyle name="_1171-20.2007 ПО Смета № 10_Смета Ангарска согласованная_Смета ПИР 56Р Утутского м-р (2)_Копия Сметы Кусты Приразломного (Последняя смета 16.06.2011)" xfId="6652"/>
    <cellStyle name="_1171-20.2007 ПО Смета № 10_Смета Ангарска согласованная_Смета ПИР 56Р Утутского м-р (2)_КП_Смета (Бросовые работы) (version 2)" xfId="6653"/>
    <cellStyle name="_1171-20.2007 ПО Смета № 10_Смета Ангарска согласованная_Смета ПИР 56Р Утутского м-р (2)_Смета 124П,184П, 311Р,403Р Приразломное коррект 2011-02-16" xfId="6654"/>
    <cellStyle name="_1171-20.2007 ПО Смета № 10_Смета Ангарска согласованная_Смета ПИР 56Р Утутского м-р (2)_Смета 124П184П 311Р403Р Приразломное коррект 2011-02-16 (2)" xfId="6655"/>
    <cellStyle name="_1171-20.2007 ПО Смета № 10_Смета Ангарска согласованная_Смета ПИР 56Р Утутского м-р (2)_Смета 124П184П 311Р403Р Приразломное коррект 2011-03-03 (2)" xfId="6656"/>
    <cellStyle name="_1171-20.2007 ПО Смета № 10_Смета Ангарска согласованная_Смета ПИР 56Р Утутского м-р (2)_Смета скважина № 3106Р Среднебалыкского месторождения (10)" xfId="6657"/>
    <cellStyle name="_1171-20.2007 ПО Смета № 10_Смета Ангарска согласованная_Смета ПИР 56Р Утутского м-р (2)_Сметы №1 1-2 2  (version 3) (version 1)" xfId="6658"/>
    <cellStyle name="_1171-20.2007 ПО Смета № 10_Смета Ангарска согласованная_Смета ПИР 56Р Утутского м-р (2)_Сметы ЦППН-2.Оптимизация схемы подготовки нефти (корректировка)" xfId="6659"/>
    <cellStyle name="_1171-20.2007 ПО Смета № 10_Смета Ангарска согласованная_Смета ПИР 56Р Утутского м-р (2)_Сметы ЦППН-2.Оптимизация схемы подготовки нефти (корректировка) 2" xfId="6660"/>
    <cellStyle name="_1171-20.2007 ПО Смета № 10_Смета Ангарска согласованная_Смета ПИР 56Р Утутского м-р (2)_Сметы ЦППН-2.Оптимизация схемы подготовки нефти (корректировка) 3" xfId="6661"/>
    <cellStyle name="_1171-20.2007 ПО Смета № 10_Смета Ангарска согласованная_Смета ПИР 56Р Утутского м-р (2)_Сметы ЦППН-2.Оптимизация схемы подготовки нефти (корректировка)_403Р Приразломное" xfId="6662"/>
    <cellStyle name="_1171-20.2007 ПО Смета № 10_Смета Ангарска согласованная_Смета ПИР 56Р Утутского м-р (2)_Сметы ЦППН-2.Оптимизация схемы подготовки нефти (корректировка)_Копия Сметы Кусты Приразломного (Последняя смета 16.06.2011)" xfId="6663"/>
    <cellStyle name="_1171-20.2007 ПО Смета № 10_Смета Ангарска согласованная_Смета ПИР 56Р Утутского м-р (2)_Сметы ЦППН-2.Оптимизация схемы подготовки нефти (корректировка)_Сметы №1 1-2 2  (version 3) (version 1)" xfId="6664"/>
    <cellStyle name="_1171-20.2007 ПО Смета № 10_Смета Ангарска согласованная_Смета ПИР 56Р Утутского м-р_Смета 124П,184П, 311Р,403Р Приразломное коррект 2011-02-16" xfId="6665"/>
    <cellStyle name="_1171-20.2007 ПО Смета № 10_Смета Ангарска согласованная_Смета ПИР 56Р Утутского м-р_Смета 124П184П 311Р403Р Приразломное коррект 2011-02-16 (2)" xfId="6666"/>
    <cellStyle name="_1171-20.2007 ПО Смета № 10_Смета Ангарска согласованная_Смета ПИР 56Р Утутского м-р_Смета 124П184П 311Р403Р Приразломное коррект 2011-03-03 (2)" xfId="6667"/>
    <cellStyle name="_1171-20.2007 ПО Смета № 10_Смета Ангарска согласованная_Смета скважина № 3106Р Среднебалыкского месторождения (10)" xfId="6668"/>
    <cellStyle name="_1171-20.2007 ПО Смета № 10_Смета Ангарска согласованная_Сметы №1 1-2 2  (version 3) (version 1)" xfId="6669"/>
    <cellStyle name="_1171-20.2007 ПО Смета № 10_Смета Ангарска согласованная_Сметы ЦППН-2.Оптимизация схемы подготовки нефти (корректировка)" xfId="6670"/>
    <cellStyle name="_1171-20.2007 ПО Смета № 10_Смета Ангарска согласованная_Сметы ЦППН-2.Оптимизация схемы подготовки нефти (корректировка) 2" xfId="6671"/>
    <cellStyle name="_1171-20.2007 ПО Смета № 10_Смета Ангарска согласованная_Сметы ЦППН-2.Оптимизация схемы подготовки нефти (корректировка) 3" xfId="6672"/>
    <cellStyle name="_1171-20.2007 ПО Смета № 10_Смета Ангарска согласованная_Сметы ЦППН-2.Оптимизация схемы подготовки нефти (корректировка)_403Р Приразломное" xfId="6673"/>
    <cellStyle name="_1171-20.2007 ПО Смета № 10_Смета Ангарска согласованная_Сметы ЦППН-2.Оптимизация схемы подготовки нефти (корректировка)_Копия Сметы Кусты Приразломного (Последняя смета 16.06.2011)" xfId="6674"/>
    <cellStyle name="_1171-20.2007 ПО Смета № 10_Смета Ангарска согласованная_Сметы ЦППН-2.Оптимизация схемы подготовки нефти (корректировка)_Сметы №1 1-2 2  (version 3) (version 1)" xfId="6675"/>
    <cellStyle name="_1171-20.2007 ПО Смета № 10_Смета Инжиниринг Автодорога LAST" xfId="6676"/>
    <cellStyle name="_1171-20.2007 ПО Смета № 10_Смета Инжиниринг Автодорога LAST 2" xfId="6677"/>
    <cellStyle name="_1171-20.2007 ПО Смета № 10_Смета Инжиниринг Автодорога LAST_124П,184П, 311Р,403Р Приразломное" xfId="6678"/>
    <cellStyle name="_1171-20.2007 ПО Смета № 10_Смета Инжиниринг Автодорога LAST_17506100408Д003 1ПС и смета к  д-с №3  ( 01.11.2011) " xfId="6679"/>
    <cellStyle name="_1171-20.2007 ПО Смета № 10_Смета Инжиниринг Автодорога LAST_1750611-0007Д смета к доп. согл. №1 " xfId="6680"/>
    <cellStyle name="_1171-20.2007 ПО Смета № 10_Смета Инжиниринг Автодорога LAST_1750611-0046Д смета №1 ИИР" xfId="6681"/>
    <cellStyle name="_1171-20.2007 ПО Смета № 10_Смета Инжиниринг Автодорога LAST_1750611-0046Д смета №1 ИИР 2" xfId="6682"/>
    <cellStyle name="_1171-20.2007 ПО Смета № 10_Смета Инжиниринг Автодорога LAST_1750611-0046Д смета №1 ИИР_2. 2337 график" xfId="6683"/>
    <cellStyle name="_1171-20.2007 ПО Смета № 10_Смета Инжиниринг Автодорога LAST_1750611-0046Д смета №1 ИИР_2601 то, что планируем закрывать в январе дополнительно" xfId="6684"/>
    <cellStyle name="_1171-20.2007 ПО Смета № 10_Смета Инжиниринг Автодорога LAST_1750611-0046Д смета №1 ИИР_л.2.3._2496_площ._для_оборудования_от_26.01.2012" xfId="6685"/>
    <cellStyle name="_1171-20.2007 ПО Смета № 10_Смета Инжиниринг Автодорога LAST_1750611-0046Д смета №1 ИИР_Прил.2.3. 2496 площ. для оборудования от 14.12.2011" xfId="6686"/>
    <cellStyle name="_1171-20.2007 ПО Смета № 10_Смета Инжиниринг Автодорога LAST_1750611-0046Д смета №1 ИИР_руба_+_Кусты_АСУ_ТП_АСУ_Э_ПС_ОС_ЗЗ_(4)" xfId="6687"/>
    <cellStyle name="_1171-20.2007 ПО Смета № 10_Смета Инжиниринг Автодорога LAST_1750611-0088Д   Сводная 1ПС и  сметы корректир  06 04 2011" xfId="6688"/>
    <cellStyle name="_1171-20.2007 ПО Смета № 10_Смета Инжиниринг Автодорога LAST_1750611-0088Д   Сводная 1ПС и  сметы корректир  06 04 2011 2" xfId="6689"/>
    <cellStyle name="_1171-20.2007 ПО Смета № 10_Смета Инжиниринг Автодорога LAST_1750611-0088Д   Сводная 1ПС и  сметы корректир  06 04 2011_2. 2337 график" xfId="6690"/>
    <cellStyle name="_1171-20.2007 ПО Смета № 10_Смета Инжиниринг Автодорога LAST_1750611-0088Д   Сводная 1ПС и  сметы корректир  06 04 2011_2601 то, что планируем закрывать в январе дополнительно" xfId="6691"/>
    <cellStyle name="_1171-20.2007 ПО Смета № 10_Смета Инжиниринг Автодорога LAST_1750611-0088Д   Сводная 1ПС и  сметы корректир  06 04 2011_л.2.3._2496_площ._для_оборудования_от_26.01.2012" xfId="6692"/>
    <cellStyle name="_1171-20.2007 ПО Смета № 10_Смета Инжиниринг Автодорога LAST_1750611-0088Д   Сводная 1ПС и  сметы корректир  06 04 2011_Прил.2.3. 2496 площ. для оборудования от 14.12.2011" xfId="6693"/>
    <cellStyle name="_1171-20.2007 ПО Смета № 10_Смета Инжиниринг Автодорога LAST_1750611-0088Д   Сводная 1ПС и  сметы корректир  06 04 2011_руба_+_Кусты_АСУ_ТП_АСУ_Э_ПС_ОС_ЗЗ_(4)" xfId="6694"/>
    <cellStyle name="_1171-20.2007 ПО Смета № 10_Смета Инжиниринг Автодорога LAST_1750611-0186Д 1ПС  к доп. согл. № 1  " xfId="6695"/>
    <cellStyle name="_1171-20.2007 ПО Смета № 10_Смета Инжиниринг Автодорога LAST_1750611-0186Д 1ПС  к доп. соглашению № 1  " xfId="6696"/>
    <cellStyle name="_1171-20.2007 ПО Смета № 10_Смета Инжиниринг Автодорога LAST_2024Р Правдинского" xfId="6697"/>
    <cellStyle name="_1171-20.2007 ПО Смета № 10_Смета Инжиниринг Автодорога LAST_2572 Факел на ЮТМ АСУ ТП ПС ОС СОТ СС ЗЗ шкафы АСУ ТП" xfId="6698"/>
    <cellStyle name="_1171-20.2007 ПО Смета № 10_Смета Инжиниринг Автодорога LAST_2601 то, что планируем закрывать в январе дополнительно" xfId="6699"/>
    <cellStyle name="_1171-20.2007 ПО Смета № 10_Смета Инжиниринг Автодорога LAST_27р Салымского" xfId="6700"/>
    <cellStyle name="_1171-20.2007 ПО Смета № 10_Смета Инжиниринг Автодорога LAST_3 ИЭИ (2)" xfId="6701"/>
    <cellStyle name="_1171-20.2007 ПО Смета № 10_Смета Инжиниринг Автодорога LAST_522_1" xfId="6702"/>
    <cellStyle name="_1171-20.2007 ПО Смета № 10_Смета Инжиниринг Автодорога LAST_522_1_1" xfId="6703"/>
    <cellStyle name="_1171-20.2007 ПО Смета № 10_Смета Инжиниринг Автодорога LAST_522_1_Смета 124П,184П, 311Р,403Р Приразломное коррект 2011-02-16" xfId="6704"/>
    <cellStyle name="_1171-20.2007 ПО Смета № 10_Смета Инжиниринг Автодорога LAST_522_1_Смета 124П184П 311Р403Р Приразломное коррект 2011-02-16 (2)" xfId="6705"/>
    <cellStyle name="_1171-20.2007 ПО Смета № 10_Смета Инжиниринг Автодорога LAST_522_1_Смета 124П184П 311Р403Р Приразломное коррект 2011-03-03 (2)" xfId="6706"/>
    <cellStyle name="_1171-20.2007 ПО Смета № 10_Смета Инжиниринг Автодорога LAST_524_1" xfId="6707"/>
    <cellStyle name="_1171-20.2007 ПО Смета № 10_Смета Инжиниринг Автодорога LAST_Инжиниринг Чайво на осн. инжиниринга ПО2" xfId="6708"/>
    <cellStyle name="_1171-20.2007 ПО Смета № 10_Смета Инжиниринг Автодорога LAST_Книга1" xfId="6709"/>
    <cellStyle name="_1171-20.2007 ПО Смета № 10_Смета Инжиниринг Автодорога LAST_Копия смета на 115" xfId="6710"/>
    <cellStyle name="_1171-20.2007 ПО Смета № 10_Смета Инжиниринг Автодорога LAST_Копия Смета на инжиниринговые услуги (образец) (2)" xfId="6711"/>
    <cellStyle name="_1171-20.2007 ПО Смета № 10_Смета Инжиниринг Автодорога LAST_Копия Сметы Кусты Приразломного (Последняя смета 16.06.2011)" xfId="6712"/>
    <cellStyle name="_1171-20.2007 ПО Смета № 10_Смета Инжиниринг Автодорога LAST_Корректировка ППА ЦПС (средний верхний уровень сети)" xfId="6713"/>
    <cellStyle name="_1171-20.2007 ПО Смета № 10_Смета Инжиниринг Автодорога LAST_КП_Смета (Бросовые работы) (version 2)" xfId="6714"/>
    <cellStyle name="_1171-20.2007 ПО Смета № 10_Смета Инжиниринг Автодорога LAST_объемы гидро Карсовайское" xfId="6715"/>
    <cellStyle name="_1171-20.2007 ПО Смета № 10_Смета Инжиниринг Автодорога LAST_объемы гидро Карсовайское_Инжиниринг Чайво на осн. инжиниринга ПО2" xfId="6716"/>
    <cellStyle name="_1171-20.2007 ПО Смета № 10_Смета Инжиниринг Автодорога LAST_объемы гидро Карсовайское_Копия Смета на инжиниринговые услуги (образец) (2)" xfId="6717"/>
    <cellStyle name="_1171-20.2007 ПО Смета № 10_Смета Инжиниринг Автодорога LAST_Прил 2 2_4  1982 17 3 УПТГ 1982 17 3 07 02 2012_ " xfId="6718"/>
    <cellStyle name="_1171-20.2007 ПО Смета № 10_Смета Инжиниринг Автодорога LAST_Смета 124П,184П, 311Р,403Р Приразломное коррект 2011-02-16" xfId="6719"/>
    <cellStyle name="_1171-20.2007 ПО Смета № 10_Смета Инжиниринг Автодорога LAST_Смета 124П184П 311Р403Р Приразломное коррект 2011-02-16 (2)" xfId="6720"/>
    <cellStyle name="_1171-20.2007 ПО Смета № 10_Смета Инжиниринг Автодорога LAST_Смета 124П184П 311Р403Р Приразломное коррект 2011-03-03 (2)" xfId="6721"/>
    <cellStyle name="_1171-20.2007 ПО Смета № 10_Смета Инжиниринг Автодорога LAST_Смета 2024Р ПравдинскогоПроверка" xfId="6722"/>
    <cellStyle name="_1171-20.2007 ПО Смета № 10_Смета Инжиниринг Автодорога LAST_Смета 2024Р ПравдинскогоПроверка_Смета 124П,184П, 311Р,403Р Приразломное коррект 2011-02-16" xfId="6723"/>
    <cellStyle name="_1171-20.2007 ПО Смета № 10_Смета Инжиниринг Автодорога LAST_Смета 2024Р ПравдинскогоПроверка_Смета 124П184П 311Р403Р Приразломное коррект 2011-02-16 (2)" xfId="6724"/>
    <cellStyle name="_1171-20.2007 ПО Смета № 10_Смета Инжиниринг Автодорога LAST_Смета 2024Р ПравдинскогоПроверка_Смета 124П184П 311Р403Р Приразломное коррект 2011-03-03 (2)" xfId="6725"/>
    <cellStyle name="_1171-20.2007 ПО Смета № 10_Смета Инжиниринг Автодорога LAST_Смета 2024Р ПравдинскогоПроверка2211.10" xfId="6726"/>
    <cellStyle name="_1171-20.2007 ПО Смета № 10_Смета Инжиниринг Автодорога LAST_Смета 2024Р ПравдинскогоПроверка2211.10_Р № 3106Р Среднебалыкского месторождения(Замечания к ИИ) (2)" xfId="6727"/>
    <cellStyle name="_1171-20.2007 ПО Смета № 10_Смета Инжиниринг Автодорога LAST_Смета 2024Р ПравдинскогоПроверка2211.10_Р № 3106Р Среднебалыкского месторождения(Замечания к ИИ) (2)_Смета скважина № 3106Р Среднебалыкского месторождения (10)" xfId="6728"/>
    <cellStyle name="_1171-20.2007 ПО Смета № 10_Смета Инжиниринг Автодорога LAST_Смета 2024Р ПравдинскогоПроверка2211.10_Смета скважина № 3106Р Среднебалыкского месторождения (10)" xfId="6729"/>
    <cellStyle name="_1171-20.2007 ПО Смета № 10_Смета Инжиниринг Автодорога LAST_Смета -образец  на инжиниринговые услуги (09.11.11)" xfId="6730"/>
    <cellStyle name="_1171-20.2007 ПО Смета № 10_Смета Инжиниринг Автодорога LAST_Смета ПИР 56Р Утутского м-р" xfId="6731"/>
    <cellStyle name="_1171-20.2007 ПО Смета № 10_Смета Инжиниринг Автодорога LAST_Смета ПИР 56Р Утутского м-р (2)" xfId="6732"/>
    <cellStyle name="_1171-20.2007 ПО Смета № 10_Смета Инжиниринг Автодорога LAST_Смета ПИР 56Р Утутского м-р (2) 2" xfId="6733"/>
    <cellStyle name="_1171-20.2007 ПО Смета № 10_Смета Инжиниринг Автодорога LAST_Смета ПИР 56Р Утутского м-р (2)_124П,184П, 311Р,403Р Приразломное" xfId="6734"/>
    <cellStyle name="_1171-20.2007 ПО Смета № 10_Смета Инжиниринг Автодорога LAST_Смета ПИР 56Р Утутского м-р (2)_Копия Сметы Кусты Приразломного (Последняя смета 16.06.2011)" xfId="6735"/>
    <cellStyle name="_1171-20.2007 ПО Смета № 10_Смета Инжиниринг Автодорога LAST_Смета ПИР 56Р Утутского м-р (2)_КП_Смета (Бросовые работы) (version 2)" xfId="6736"/>
    <cellStyle name="_1171-20.2007 ПО Смета № 10_Смета Инжиниринг Автодорога LAST_Смета ПИР 56Р Утутского м-р (2)_Смета 124П,184П, 311Р,403Р Приразломное коррект 2011-02-16" xfId="6737"/>
    <cellStyle name="_1171-20.2007 ПО Смета № 10_Смета Инжиниринг Автодорога LAST_Смета ПИР 56Р Утутского м-р (2)_Смета 124П184П 311Р403Р Приразломное коррект 2011-02-16 (2)" xfId="6738"/>
    <cellStyle name="_1171-20.2007 ПО Смета № 10_Смета Инжиниринг Автодорога LAST_Смета ПИР 56Р Утутского м-р (2)_Смета 124П184П 311Р403Р Приразломное коррект 2011-03-03 (2)" xfId="6739"/>
    <cellStyle name="_1171-20.2007 ПО Смета № 10_Смета Инжиниринг Автодорога LAST_Смета ПИР 56Р Утутского м-р (2)_Смета скважина № 3106Р Среднебалыкского месторождения (10)" xfId="6740"/>
    <cellStyle name="_1171-20.2007 ПО Смета № 10_Смета Инжиниринг Автодорога LAST_Смета ПИР 56Р Утутского м-р (2)_Сметы №1 1-2 2  (version 3) (version 1)" xfId="6741"/>
    <cellStyle name="_1171-20.2007 ПО Смета № 10_Смета Инжиниринг Автодорога LAST_Смета ПИР 56Р Утутского м-р (2)_Сметы ЦППН-2.Оптимизация схемы подготовки нефти (корректировка)" xfId="6742"/>
    <cellStyle name="_1171-20.2007 ПО Смета № 10_Смета Инжиниринг Автодорога LAST_Смета ПИР 56Р Утутского м-р (2)_Сметы ЦППН-2.Оптимизация схемы подготовки нефти (корректировка) 2" xfId="6743"/>
    <cellStyle name="_1171-20.2007 ПО Смета № 10_Смета Инжиниринг Автодорога LAST_Смета ПИР 56Р Утутского м-р (2)_Сметы ЦППН-2.Оптимизация схемы подготовки нефти (корректировка) 3" xfId="6744"/>
    <cellStyle name="_1171-20.2007 ПО Смета № 10_Смета Инжиниринг Автодорога LAST_Смета ПИР 56Р Утутского м-р (2)_Сметы ЦППН-2.Оптимизация схемы подготовки нефти (корректировка)_403Р Приразломное" xfId="6745"/>
    <cellStyle name="_1171-20.2007 ПО Смета № 10_Смета Инжиниринг Автодорога LAST_Смета ПИР 56Р Утутского м-р (2)_Сметы ЦППН-2.Оптимизация схемы подготовки нефти (корректировка)_Копия Сметы Кусты Приразломного (Последняя смета 16.06.2011)" xfId="6746"/>
    <cellStyle name="_1171-20.2007 ПО Смета № 10_Смета Инжиниринг Автодорога LAST_Смета ПИР 56Р Утутского м-р (2)_Сметы ЦППН-2.Оптимизация схемы подготовки нефти (корректировка)_Сметы №1 1-2 2  (version 3) (version 1)" xfId="6747"/>
    <cellStyle name="_1171-20.2007 ПО Смета № 10_Смета Инжиниринг Автодорога LAST_Смета ПИР 56Р Утутского м-р_Смета 124П,184П, 311Р,403Р Приразломное коррект 2011-02-16" xfId="6748"/>
    <cellStyle name="_1171-20.2007 ПО Смета № 10_Смета Инжиниринг Автодорога LAST_Смета ПИР 56Р Утутского м-р_Смета 124П184П 311Р403Р Приразломное коррект 2011-02-16 (2)" xfId="6749"/>
    <cellStyle name="_1171-20.2007 ПО Смета № 10_Смета Инжиниринг Автодорога LAST_Смета ПИР 56Р Утутского м-р_Смета 124П184П 311Р403Р Приразломное коррект 2011-03-03 (2)" xfId="6750"/>
    <cellStyle name="_1171-20.2007 ПО Смета № 10_Смета Инжиниринг Автодорога LAST_Смета скважина № 3106Р Среднебалыкского месторождения (10)" xfId="6751"/>
    <cellStyle name="_1171-20.2007 ПО Смета № 10_Смета Инжиниринг Автодорога LAST_Сметы №1 1-2 2  (version 3) (version 1)" xfId="6752"/>
    <cellStyle name="_1171-20.2007 ПО Смета № 10_Смета Инжиниринг Автодорога LAST_Сметы ЦППН-2.Оптимизация схемы подготовки нефти (корректировка)" xfId="6753"/>
    <cellStyle name="_1171-20.2007 ПО Смета № 10_Смета Инжиниринг Автодорога LAST_Сметы ЦППН-2.Оптимизация схемы подготовки нефти (корректировка) 2" xfId="6754"/>
    <cellStyle name="_1171-20.2007 ПО Смета № 10_Смета Инжиниринг Автодорога LAST_Сметы ЦППН-2.Оптимизация схемы подготовки нефти (корректировка) 3" xfId="6755"/>
    <cellStyle name="_1171-20.2007 ПО Смета № 10_Смета Инжиниринг Автодорога LAST_Сметы ЦППН-2.Оптимизация схемы подготовки нефти (корректировка)_403Р Приразломное" xfId="6756"/>
    <cellStyle name="_1171-20.2007 ПО Смета № 10_Смета Инжиниринг Автодорога LAST_Сметы ЦППН-2.Оптимизация схемы подготовки нефти (корректировка)_Копия Сметы Кусты Приразломного (Последняя смета 16.06.2011)" xfId="6757"/>
    <cellStyle name="_1171-20.2007 ПО Смета № 10_Смета Инжиниринг Автодорога LAST_Сметы ЦППН-2.Оптимизация схемы подготовки нефти (корректировка)_Сметы №1 1-2 2  (version 3) (version 1)" xfId="6758"/>
    <cellStyle name="_1171-20.2007 ПО Смета № 10_Смета на ДПБ ГО ЧС " xfId="6759"/>
    <cellStyle name="_1171-20.2007 ПО Смета № 10_Смета на ДПБ ГО ЧС  2" xfId="6760"/>
    <cellStyle name="_1171-20.2007 ПО Смета № 10_Смета на ДПБ ГО ЧС _17506100408Д003 1ПС и смета к  д-с №3  ( 01.11.2011) " xfId="6761"/>
    <cellStyle name="_1171-20.2007 ПО Смета № 10_Смета на ДПБ ГО ЧС _1750611-0007Д смета к доп. согл. №1 " xfId="6762"/>
    <cellStyle name="_1171-20.2007 ПО Смета № 10_Смета на ДПБ ГО ЧС _1750611-0186Д 1ПС  к доп. согл. № 1  " xfId="6763"/>
    <cellStyle name="_1171-20.2007 ПО Смета № 10_Смета на ДПБ ГО ЧС _1750611-0186Д 1ПС  к доп. соглашению № 1  " xfId="6764"/>
    <cellStyle name="_1171-20.2007 ПО Смета № 10_Смета на ДПБ ГО ЧС _2. 2337 график" xfId="6765"/>
    <cellStyle name="_1171-20.2007 ПО Смета № 10_Смета на ДПБ ГО ЧС _2601 то, что планируем закрывать в январе дополнительно" xfId="6766"/>
    <cellStyle name="_1171-20.2007 ПО Смета № 10_Смета на ДПБ ГО ЧС _Инжиниринг Чайво на осн. инжиниринга ПО2" xfId="6767"/>
    <cellStyle name="_1171-20.2007 ПО Смета № 10_Смета на ДПБ ГО ЧС _Копия Смета на инжиниринговые услуги (образец) (2)" xfId="6768"/>
    <cellStyle name="_1171-20.2007 ПО Смета № 10_Смета на ДПБ ГО ЧС _Корректировка ППА ЦПС (средний верхний уровень сети)" xfId="6769"/>
    <cellStyle name="_1171-20.2007 ПО Смета № 10_Смета на ДПБ ГО ЧС _л.2.3._2496_площ._для_оборудования_от_26.01.2012" xfId="6770"/>
    <cellStyle name="_1171-20.2007 ПО Смета № 10_Смета на ДПБ ГО ЧС _Прил.2.3. 2496 площ. для оборудования от 14.12.2011" xfId="6771"/>
    <cellStyle name="_1171-20.2007 ПО Смета № 10_Смета на ДПБ ГО ЧС _руба_+_Кусты_АСУ_ТП_АСУ_Э_ПС_ОС_ЗЗ_(4)" xfId="6772"/>
    <cellStyle name="_1171-20.2007 ПО Смета № 10_Смета на ДПБ ГО ЧС _Смета -образец  на инжиниринговые услуги (09.11.11)" xfId="6773"/>
    <cellStyle name="_1171-20.2007 ПО Смета № 10_Смета на изыскания (2)" xfId="6774"/>
    <cellStyle name="_1171-20.2007 ПО Смета № 10_Смета на изыскания (2) 2" xfId="6775"/>
    <cellStyle name="_1171-20.2007 ПО Смета № 10_Смета на изыскания (2)_124П,184П, 311Р,403Р Приразломное" xfId="6776"/>
    <cellStyle name="_1171-20.2007 ПО Смета № 10_Смета на изыскания (2)_17506100408Д003 1ПС и смета к  д-с №3  ( 01.11.2011) " xfId="6777"/>
    <cellStyle name="_1171-20.2007 ПО Смета № 10_Смета на изыскания (2)_1750611-0007Д смета к доп. согл. №1 " xfId="6778"/>
    <cellStyle name="_1171-20.2007 ПО Смета № 10_Смета на изыскания (2)_1750611-0186Д 1ПС  к доп. согл. № 1  " xfId="6779"/>
    <cellStyle name="_1171-20.2007 ПО Смета № 10_Смета на изыскания (2)_1750611-0186Д 1ПС  к доп. соглашению № 1  " xfId="6780"/>
    <cellStyle name="_1171-20.2007 ПО Смета № 10_Смета на изыскания (2)_2572 Факел на ЮТМ АСУ ТП ПС ОС СОТ СС ЗЗ шкафы АСУ ТП" xfId="6781"/>
    <cellStyle name="_1171-20.2007 ПО Смета № 10_Смета на изыскания (2)_2601 то, что планируем закрывать в январе дополнительно" xfId="6782"/>
    <cellStyle name="_1171-20.2007 ПО Смета № 10_Смета на изыскания (2)_Инжиниринг Чайво на осн. инжиниринга ПО2" xfId="6783"/>
    <cellStyle name="_1171-20.2007 ПО Смета № 10_Смета на изыскания (2)_Копия смета на 115" xfId="6784"/>
    <cellStyle name="_1171-20.2007 ПО Смета № 10_Смета на изыскания (2)_Копия Смета на инжиниринговые услуги (образец) (2)" xfId="6785"/>
    <cellStyle name="_1171-20.2007 ПО Смета № 10_Смета на изыскания (2)_Копия Сметы Кусты Приразломного (Последняя смета 16.06.2011)" xfId="6786"/>
    <cellStyle name="_1171-20.2007 ПО Смета № 10_Смета на изыскания (2)_Корректировка ППА ЦПС (средний верхний уровень сети)" xfId="6787"/>
    <cellStyle name="_1171-20.2007 ПО Смета № 10_Смета на изыскания (2)_КП_Смета (Бросовые работы) (version 2)" xfId="6788"/>
    <cellStyle name="_1171-20.2007 ПО Смета № 10_Смета на изыскания (2)_Прил 2 2_4  1982 17 3 УПТГ 1982 17 3 07 02 2012_ " xfId="6789"/>
    <cellStyle name="_1171-20.2007 ПО Смета № 10_Смета на изыскания (2)_Смета 124П,184П, 311Р,403Р Приразломное коррект 2011-02-16" xfId="6790"/>
    <cellStyle name="_1171-20.2007 ПО Смета № 10_Смета на изыскания (2)_Смета 124П184П 311Р403Р Приразломное коррект 2011-02-16 (2)" xfId="6791"/>
    <cellStyle name="_1171-20.2007 ПО Смета № 10_Смета на изыскания (2)_Смета 124П184П 311Р403Р Приразломное коррект 2011-03-03 (2)" xfId="6792"/>
    <cellStyle name="_1171-20.2007 ПО Смета № 10_Смета на изыскания (2)_Смета -образец  на инжиниринговые услуги (09.11.11)" xfId="6793"/>
    <cellStyle name="_1171-20.2007 ПО Смета № 10_Смета на изыскания (2)_Смета скважина № 3106Р Среднебалыкского месторождения (10)" xfId="6794"/>
    <cellStyle name="_1171-20.2007 ПО Смета № 10_Смета на изыскания (2)_Сметы №1 1-2 2  (version 3) (version 1)" xfId="6795"/>
    <cellStyle name="_1171-20.2007 ПО Смета № 10_Смета на изыскания (2)_Сметы ЦППН-2.Оптимизация схемы подготовки нефти (корректировка)" xfId="6796"/>
    <cellStyle name="_1171-20.2007 ПО Смета № 10_Смета на изыскания (2)_Сметы ЦППН-2.Оптимизация схемы подготовки нефти (корректировка) 2" xfId="6797"/>
    <cellStyle name="_1171-20.2007 ПО Смета № 10_Смета на изыскания (2)_Сметы ЦППН-2.Оптимизация схемы подготовки нефти (корректировка) 3" xfId="6798"/>
    <cellStyle name="_1171-20.2007 ПО Смета № 10_Смета на изыскания (2)_Сметы ЦППН-2.Оптимизация схемы подготовки нефти (корректировка)_403Р Приразломное" xfId="6799"/>
    <cellStyle name="_1171-20.2007 ПО Смета № 10_Смета на изыскания (2)_Сметы ЦППН-2.Оптимизация схемы подготовки нефти (корректировка)_Копия Сметы Кусты Приразломного (Последняя смета 16.06.2011)" xfId="6800"/>
    <cellStyle name="_1171-20.2007 ПО Смета № 10_Смета на изыскания (2)_Сметы ЦППН-2.Оптимизация схемы подготовки нефти (корректировка)_Сметы №1 1-2 2  (version 3) (version 1)" xfId="6801"/>
    <cellStyle name="_1171-20.2007 ПО Смета № 10_сМЕТА НА ЛОТ №7" xfId="6802"/>
    <cellStyle name="_1171-20.2007 ПО Смета № 10_сМЕТА НА ЛОТ №7 2" xfId="6803"/>
    <cellStyle name="_1171-20.2007 ПО Смета № 10_сМЕТА НА ЛОТ №7_124П,184П, 311Р,403Р Приразломное" xfId="6804"/>
    <cellStyle name="_1171-20.2007 ПО Смета № 10_сМЕТА НА ЛОТ №7_17506100408Д003 1ПС и смета к  д-с №3  ( 01.11.2011) " xfId="6805"/>
    <cellStyle name="_1171-20.2007 ПО Смета № 10_сМЕТА НА ЛОТ №7_1750611-0007Д смета к доп. согл. №1 " xfId="6806"/>
    <cellStyle name="_1171-20.2007 ПО Смета № 10_сМЕТА НА ЛОТ №7_1750611-0186Д 1ПС  к доп. согл. № 1  " xfId="6807"/>
    <cellStyle name="_1171-20.2007 ПО Смета № 10_сМЕТА НА ЛОТ №7_1750611-0186Д 1ПС  к доп. соглашению № 1  " xfId="6808"/>
    <cellStyle name="_1171-20.2007 ПО Смета № 10_сМЕТА НА ЛОТ №7_2572 Факел на ЮТМ АСУ ТП ПС ОС СОТ СС ЗЗ шкафы АСУ ТП" xfId="6809"/>
    <cellStyle name="_1171-20.2007 ПО Смета № 10_сМЕТА НА ЛОТ №7_2601 то, что планируем закрывать в январе дополнительно" xfId="6810"/>
    <cellStyle name="_1171-20.2007 ПО Смета № 10_сМЕТА НА ЛОТ №7_Инжиниринг Чайво на осн. инжиниринга ПО2" xfId="6811"/>
    <cellStyle name="_1171-20.2007 ПО Смета № 10_сМЕТА НА ЛОТ №7_Копия смета на 115" xfId="6812"/>
    <cellStyle name="_1171-20.2007 ПО Смета № 10_сМЕТА НА ЛОТ №7_Копия Смета на инжиниринговые услуги (образец) (2)" xfId="6813"/>
    <cellStyle name="_1171-20.2007 ПО Смета № 10_сМЕТА НА ЛОТ №7_Копия Сметы Кусты Приразломного (Последняя смета 16.06.2011)" xfId="6814"/>
    <cellStyle name="_1171-20.2007 ПО Смета № 10_сМЕТА НА ЛОТ №7_Корректировка ППА ЦПС (средний верхний уровень сети)" xfId="6815"/>
    <cellStyle name="_1171-20.2007 ПО Смета № 10_сМЕТА НА ЛОТ №7_КП_Смета (Бросовые работы) (version 2)" xfId="6816"/>
    <cellStyle name="_1171-20.2007 ПО Смета № 10_сМЕТА НА ЛОТ №7_Прил 2 2_4  1982 17 3 УПТГ 1982 17 3 07 02 2012_ " xfId="6817"/>
    <cellStyle name="_1171-20.2007 ПО Смета № 10_сМЕТА НА ЛОТ №7_Смета 124П,184П, 311Р,403Р Приразломное коррект 2011-02-16" xfId="6818"/>
    <cellStyle name="_1171-20.2007 ПО Смета № 10_сМЕТА НА ЛОТ №7_Смета 124П184П 311Р403Р Приразломное коррект 2011-02-16 (2)" xfId="6819"/>
    <cellStyle name="_1171-20.2007 ПО Смета № 10_сМЕТА НА ЛОТ №7_Смета 124П184П 311Р403Р Приразломное коррект 2011-03-03 (2)" xfId="6820"/>
    <cellStyle name="_1171-20.2007 ПО Смета № 10_сМЕТА НА ЛОТ №7_Смета -образец  на инжиниринговые услуги (09.11.11)" xfId="6821"/>
    <cellStyle name="_1171-20.2007 ПО Смета № 10_сМЕТА НА ЛОТ №7_Смета скважина № 3106Р Среднебалыкского месторождения (10)" xfId="6822"/>
    <cellStyle name="_1171-20.2007 ПО Смета № 10_сМЕТА НА ЛОТ №7_Сметы №1 1-2 2  (version 3) (version 1)" xfId="6823"/>
    <cellStyle name="_1171-20.2007 ПО Смета № 10_сМЕТА НА ЛОТ №7_Сметы ЦППН-2.Оптимизация схемы подготовки нефти (корректировка)" xfId="6824"/>
    <cellStyle name="_1171-20.2007 ПО Смета № 10_сМЕТА НА ЛОТ №7_Сметы ЦППН-2.Оптимизация схемы подготовки нефти (корректировка) 2" xfId="6825"/>
    <cellStyle name="_1171-20.2007 ПО Смета № 10_сМЕТА НА ЛОТ №7_Сметы ЦППН-2.Оптимизация схемы подготовки нефти (корректировка) 3" xfId="6826"/>
    <cellStyle name="_1171-20.2007 ПО Смета № 10_сМЕТА НА ЛОТ №7_Сметы ЦППН-2.Оптимизация схемы подготовки нефти (корректировка)_403Р Приразломное" xfId="6827"/>
    <cellStyle name="_1171-20.2007 ПО Смета № 10_сМЕТА НА ЛОТ №7_Сметы ЦППН-2.Оптимизация схемы подготовки нефти (корректировка)_Копия Сметы Кусты Приразломного (Последняя смета 16.06.2011)" xfId="6828"/>
    <cellStyle name="_1171-20.2007 ПО Смета № 10_сМЕТА НА ЛОТ №7_Сметы ЦППН-2.Оптимизация схемы подготовки нефти (корректировка)_Сметы №1 1-2 2  (version 3) (version 1)" xfId="6829"/>
    <cellStyle name="_1171-20.2007 ПО Смета № 10_Смета на ОВОС" xfId="6830"/>
    <cellStyle name="_1171-20.2007 ПО Смета № 10_Смета на ОВОС 2" xfId="6831"/>
    <cellStyle name="_1171-20.2007 ПО Смета № 10_Смета на ОВОС по Западно-Мечетскому" xfId="6832"/>
    <cellStyle name="_1171-20.2007 ПО Смета № 10_Смета на ОВОС по Западно-Мечетскому (СБЦ)" xfId="6833"/>
    <cellStyle name="_1171-20.2007 ПО Смета № 10_Смета на ОВОС по Западно-Мечетскому (СБЦ) 2" xfId="6834"/>
    <cellStyle name="_1171-20.2007 ПО Смета № 10_Смета на ОВОС по Западно-Мечетскому (СБЦ)_124П,184П, 311Р,403Р Приразломное" xfId="6835"/>
    <cellStyle name="_1171-20.2007 ПО Смета № 10_Смета на ОВОС по Западно-Мечетскому (СБЦ)_17506100408Д003 1ПС и смета к  д-с №3  ( 01.11.2011) " xfId="6836"/>
    <cellStyle name="_1171-20.2007 ПО Смета № 10_Смета на ОВОС по Западно-Мечетскому (СБЦ)_1750611-0007Д смета к доп. согл. №1 " xfId="6837"/>
    <cellStyle name="_1171-20.2007 ПО Смета № 10_Смета на ОВОС по Западно-Мечетскому (СБЦ)_1750611-0186Д 1ПС  к доп. согл. № 1  " xfId="6838"/>
    <cellStyle name="_1171-20.2007 ПО Смета № 10_Смета на ОВОС по Западно-Мечетскому (СБЦ)_1750611-0186Д 1ПС  к доп. соглашению № 1  " xfId="6839"/>
    <cellStyle name="_1171-20.2007 ПО Смета № 10_Смета на ОВОС по Западно-Мечетскому (СБЦ)_2572 Факел на ЮТМ АСУ ТП ПС ОС СОТ СС ЗЗ шкафы АСУ ТП" xfId="6840"/>
    <cellStyle name="_1171-20.2007 ПО Смета № 10_Смета на ОВОС по Западно-Мечетскому (СБЦ)_2601 то, что планируем закрывать в январе дополнительно" xfId="6841"/>
    <cellStyle name="_1171-20.2007 ПО Смета № 10_Смета на ОВОС по Западно-Мечетскому (СБЦ)_Инжиниринг Чайво на осн. инжиниринга ПО2" xfId="6842"/>
    <cellStyle name="_1171-20.2007 ПО Смета № 10_Смета на ОВОС по Западно-Мечетскому (СБЦ)_Копия смета на 115" xfId="6843"/>
    <cellStyle name="_1171-20.2007 ПО Смета № 10_Смета на ОВОС по Западно-Мечетскому (СБЦ)_Копия Смета на инжиниринговые услуги (образец) (2)" xfId="6844"/>
    <cellStyle name="_1171-20.2007 ПО Смета № 10_Смета на ОВОС по Западно-Мечетскому (СБЦ)_Копия Сметы Кусты Приразломного (Последняя смета 16.06.2011)" xfId="6845"/>
    <cellStyle name="_1171-20.2007 ПО Смета № 10_Смета на ОВОС по Западно-Мечетскому (СБЦ)_Корректировка ППА ЦПС (средний верхний уровень сети)" xfId="6846"/>
    <cellStyle name="_1171-20.2007 ПО Смета № 10_Смета на ОВОС по Западно-Мечетскому (СБЦ)_КП_Смета (Бросовые работы) (version 2)" xfId="6847"/>
    <cellStyle name="_1171-20.2007 ПО Смета № 10_Смета на ОВОС по Западно-Мечетскому (СБЦ)_Прил 2 2_4  1982 17 3 УПТГ 1982 17 3 07 02 2012_ " xfId="6848"/>
    <cellStyle name="_1171-20.2007 ПО Смета № 10_Смета на ОВОС по Западно-Мечетскому (СБЦ)_Смета 124П,184П, 311Р,403Р Приразломное коррект 2011-02-16" xfId="6849"/>
    <cellStyle name="_1171-20.2007 ПО Смета № 10_Смета на ОВОС по Западно-Мечетскому (СБЦ)_Смета 124П184П 311Р403Р Приразломное коррект 2011-02-16 (2)" xfId="6850"/>
    <cellStyle name="_1171-20.2007 ПО Смета № 10_Смета на ОВОС по Западно-Мечетскому (СБЦ)_Смета 124П184П 311Р403Р Приразломное коррект 2011-03-03 (2)" xfId="6851"/>
    <cellStyle name="_1171-20.2007 ПО Смета № 10_Смета на ОВОС по Западно-Мечетскому (СБЦ)_Смета -образец  на инжиниринговые услуги (09.11.11)" xfId="6852"/>
    <cellStyle name="_1171-20.2007 ПО Смета № 10_Смета на ОВОС по Западно-Мечетскому (СБЦ)_Смета скважина № 3106Р Среднебалыкского месторождения (10)" xfId="6853"/>
    <cellStyle name="_1171-20.2007 ПО Смета № 10_Смета на ОВОС по Западно-Мечетскому (СБЦ)_Сметы №1 1-2 2  (version 3) (version 1)" xfId="6854"/>
    <cellStyle name="_1171-20.2007 ПО Смета № 10_Смета на ОВОС по Западно-Мечетскому (СБЦ)_Сметы ЦППН-2.Оптимизация схемы подготовки нефти (корректировка)" xfId="6855"/>
    <cellStyle name="_1171-20.2007 ПО Смета № 10_Смета на ОВОС по Западно-Мечетскому (СБЦ)_Сметы ЦППН-2.Оптимизация схемы подготовки нефти (корректировка) 2" xfId="6856"/>
    <cellStyle name="_1171-20.2007 ПО Смета № 10_Смета на ОВОС по Западно-Мечетскому (СБЦ)_Сметы ЦППН-2.Оптимизация схемы подготовки нефти (корректировка) 3" xfId="6857"/>
    <cellStyle name="_1171-20.2007 ПО Смета № 10_Смета на ОВОС по Западно-Мечетскому (СБЦ)_Сметы ЦППН-2.Оптимизация схемы подготовки нефти (корректировка)_403Р Приразломное" xfId="6858"/>
    <cellStyle name="_1171-20.2007 ПО Смета № 10_Смета на ОВОС по Западно-Мечетскому (СБЦ)_Сметы ЦППН-2.Оптимизация схемы подготовки нефти (корректировка)_Копия Сметы Кусты Приразломного (Последняя смета 16.06.2011)" xfId="6859"/>
    <cellStyle name="_1171-20.2007 ПО Смета № 10_Смета на ОВОС по Западно-Мечетскому (СБЦ)_Сметы ЦППН-2.Оптимизация схемы подготовки нефти (корректировка)_Сметы №1 1-2 2  (version 3) (version 1)" xfId="6860"/>
    <cellStyle name="_1171-20.2007 ПО Смета № 10_Смета на ОВОС по Западно-Мечетскому 10" xfId="6861"/>
    <cellStyle name="_1171-20.2007 ПО Смета № 10_Смета на ОВОС по Западно-Мечетскому 11" xfId="6862"/>
    <cellStyle name="_1171-20.2007 ПО Смета № 10_Смета на ОВОС по Западно-Мечетскому 12" xfId="6863"/>
    <cellStyle name="_1171-20.2007 ПО Смета № 10_Смета на ОВОС по Западно-Мечетскому 13" xfId="6864"/>
    <cellStyle name="_1171-20.2007 ПО Смета № 10_Смета на ОВОС по Западно-Мечетскому 14" xfId="6865"/>
    <cellStyle name="_1171-20.2007 ПО Смета № 10_Смета на ОВОС по Западно-Мечетскому 15" xfId="6866"/>
    <cellStyle name="_1171-20.2007 ПО Смета № 10_Смета на ОВОС по Западно-Мечетскому 16" xfId="6867"/>
    <cellStyle name="_1171-20.2007 ПО Смета № 10_Смета на ОВОС по Западно-Мечетскому 17" xfId="6868"/>
    <cellStyle name="_1171-20.2007 ПО Смета № 10_Смета на ОВОС по Западно-Мечетскому 18" xfId="6869"/>
    <cellStyle name="_1171-20.2007 ПО Смета № 10_Смета на ОВОС по Западно-Мечетскому 19" xfId="6870"/>
    <cellStyle name="_1171-20.2007 ПО Смета № 10_Смета на ОВОС по Западно-Мечетскому 2" xfId="6871"/>
    <cellStyle name="_1171-20.2007 ПО Смета № 10_Смета на ОВОС по Западно-Мечетскому 3" xfId="6872"/>
    <cellStyle name="_1171-20.2007 ПО Смета № 10_Смета на ОВОС по Западно-Мечетскому 4" xfId="6873"/>
    <cellStyle name="_1171-20.2007 ПО Смета № 10_Смета на ОВОС по Западно-Мечетскому 5" xfId="6874"/>
    <cellStyle name="_1171-20.2007 ПО Смета № 10_Смета на ОВОС по Западно-Мечетскому 6" xfId="6875"/>
    <cellStyle name="_1171-20.2007 ПО Смета № 10_Смета на ОВОС по Западно-Мечетскому 7" xfId="6876"/>
    <cellStyle name="_1171-20.2007 ПО Смета № 10_Смета на ОВОС по Западно-Мечетскому 8" xfId="6877"/>
    <cellStyle name="_1171-20.2007 ПО Смета № 10_Смета на ОВОС по Западно-Мечетскому 9" xfId="6878"/>
    <cellStyle name="_1171-20.2007 ПО Смета № 10_Смета на ОВОС по Западно-Мечетскому_124П,184П, 311Р,403Р Приразломное" xfId="6879"/>
    <cellStyle name="_1171-20.2007 ПО Смета № 10_Смета на ОВОС по Западно-Мечетскому_17506100408Д003 1ПС и смета к  д-с №3  ( 01.11.2011) " xfId="6880"/>
    <cellStyle name="_1171-20.2007 ПО Смета № 10_Смета на ОВОС по Западно-Мечетскому_1750611-0007Д смета к доп. согл. №1 " xfId="6881"/>
    <cellStyle name="_1171-20.2007 ПО Смета № 10_Смета на ОВОС по Западно-Мечетскому_1750611-0186Д 1ПС  к доп. согл. № 1  " xfId="6882"/>
    <cellStyle name="_1171-20.2007 ПО Смета № 10_Смета на ОВОС по Западно-Мечетскому_1750611-0186Д 1ПС  к доп. соглашению № 1  " xfId="6883"/>
    <cellStyle name="_1171-20.2007 ПО Смета № 10_Смета на ОВОС по Западно-Мечетскому_2572 Факел на ЮТМ АСУ ТП ПС ОС СОТ СС ЗЗ шкафы АСУ ТП" xfId="6884"/>
    <cellStyle name="_1171-20.2007 ПО Смета № 10_Смета на ОВОС по Западно-Мечетскому_2601 то, что планируем закрывать в январе дополнительно" xfId="6885"/>
    <cellStyle name="_1171-20.2007 ПО Смета № 10_Смета на ОВОС по Западно-Мечетскому_Инжиниринг Чайво на осн. инжиниринга ПО2" xfId="6886"/>
    <cellStyle name="_1171-20.2007 ПО Смета № 10_Смета на ОВОС по Западно-Мечетскому_Копия смета на 115" xfId="6887"/>
    <cellStyle name="_1171-20.2007 ПО Смета № 10_Смета на ОВОС по Западно-Мечетскому_Копия Смета на инжиниринговые услуги (образец) (2)" xfId="6888"/>
    <cellStyle name="_1171-20.2007 ПО Смета № 10_Смета на ОВОС по Западно-Мечетскому_Копия Сметы Кусты Приразломного (Последняя смета 16.06.2011)" xfId="6889"/>
    <cellStyle name="_1171-20.2007 ПО Смета № 10_Смета на ОВОС по Западно-Мечетскому_Корректировка ППА ЦПС (средний верхний уровень сети)" xfId="6890"/>
    <cellStyle name="_1171-20.2007 ПО Смета № 10_Смета на ОВОС по Западно-Мечетскому_КП_Смета (Бросовые работы) (version 2)" xfId="6891"/>
    <cellStyle name="_1171-20.2007 ПО Смета № 10_Смета на ОВОС по Западно-Мечетскому_Прил 2 2_4  1982 17 3 УПТГ 1982 17 3 07 02 2012_ " xfId="6892"/>
    <cellStyle name="_1171-20.2007 ПО Смета № 10_Смета на ОВОС по Западно-Мечетскому_Смета 124П,184П, 311Р,403Р Приразломное коррект 2011-02-16" xfId="6893"/>
    <cellStyle name="_1171-20.2007 ПО Смета № 10_Смета на ОВОС по Западно-Мечетскому_Смета 124П184П 311Р403Р Приразломное коррект 2011-02-16 (2)" xfId="6894"/>
    <cellStyle name="_1171-20.2007 ПО Смета № 10_Смета на ОВОС по Западно-Мечетскому_Смета 124П184П 311Р403Р Приразломное коррект 2011-03-03 (2)" xfId="6895"/>
    <cellStyle name="_1171-20.2007 ПО Смета № 10_Смета на ОВОС по Западно-Мечетскому_Смета -образец  на инжиниринговые услуги (09.11.11)" xfId="6896"/>
    <cellStyle name="_1171-20.2007 ПО Смета № 10_Смета на ОВОС по Западно-Мечетскому_Смета скважина № 3106Р Среднебалыкского месторождения (10)" xfId="6897"/>
    <cellStyle name="_1171-20.2007 ПО Смета № 10_Смета на ОВОС по Западно-Мечетскому_Сметы №1 1-2 2  (version 3) (version 1)" xfId="6898"/>
    <cellStyle name="_1171-20.2007 ПО Смета № 10_Смета на ОВОС по Западно-Мечетскому_Сметы ЦППН-2.Оптимизация схемы подготовки нефти (корректировка)" xfId="6899"/>
    <cellStyle name="_1171-20.2007 ПО Смета № 10_Смета на ОВОС по Западно-Мечетскому_Сметы ЦППН-2.Оптимизация схемы подготовки нефти (корректировка) 2" xfId="6900"/>
    <cellStyle name="_1171-20.2007 ПО Смета № 10_Смета на ОВОС по Западно-Мечетскому_Сметы ЦППН-2.Оптимизация схемы подготовки нефти (корректировка) 3" xfId="6901"/>
    <cellStyle name="_1171-20.2007 ПО Смета № 10_Смета на ОВОС по Западно-Мечетскому_Сметы ЦППН-2.Оптимизация схемы подготовки нефти (корректировка)_403Р Приразломное" xfId="6902"/>
    <cellStyle name="_1171-20.2007 ПО Смета № 10_Смета на ОВОС по Западно-Мечетскому_Сметы ЦППН-2.Оптимизация схемы подготовки нефти (корректировка)_Сметы №1 1-2 2  (version 3) (version 1)" xfId="6903"/>
    <cellStyle name="_1171-20.2007 ПО Смета № 10_Смета на ОВОС по Зыбза" xfId="6904"/>
    <cellStyle name="_1171-20.2007 ПО Смета № 10_Смета на ОВОС по Зыбза 2" xfId="6905"/>
    <cellStyle name="_1171-20.2007 ПО Смета № 10_Смета на ОВОС по Зыбза_124П,184П, 311Р,403Р Приразломное" xfId="6906"/>
    <cellStyle name="_1171-20.2007 ПО Смета № 10_Смета на ОВОС по Зыбза_17506100408Д003 1ПС и смета к  д-с №3  ( 01.11.2011) " xfId="6907"/>
    <cellStyle name="_1171-20.2007 ПО Смета № 10_Смета на ОВОС по Зыбза_1750611-0007Д смета к доп. согл. №1 " xfId="6908"/>
    <cellStyle name="_1171-20.2007 ПО Смета № 10_Смета на ОВОС по Зыбза_1750611-0186Д 1ПС  к доп. согл. № 1  " xfId="6909"/>
    <cellStyle name="_1171-20.2007 ПО Смета № 10_Смета на ОВОС по Зыбза_1750611-0186Д 1ПС  к доп. соглашению № 1  " xfId="6910"/>
    <cellStyle name="_1171-20.2007 ПО Смета № 10_Смета на ОВОС по Зыбза_2572 Факел на ЮТМ АСУ ТП ПС ОС СОТ СС ЗЗ шкафы АСУ ТП" xfId="6911"/>
    <cellStyle name="_1171-20.2007 ПО Смета № 10_Смета на ОВОС по Зыбза_2601 то, что планируем закрывать в январе дополнительно" xfId="6912"/>
    <cellStyle name="_1171-20.2007 ПО Смета № 10_Смета на ОВОС по Зыбза_Инжиниринг Чайво на осн. инжиниринга ПО2" xfId="6913"/>
    <cellStyle name="_1171-20.2007 ПО Смета № 10_Смета на ОВОС по Зыбза_Копия смета на 115" xfId="6914"/>
    <cellStyle name="_1171-20.2007 ПО Смета № 10_Смета на ОВОС по Зыбза_Копия Смета на инжиниринговые услуги (образец) (2)" xfId="6915"/>
    <cellStyle name="_1171-20.2007 ПО Смета № 10_Смета на ОВОС по Зыбза_Корректировка ППА ЦПС (средний верхний уровень сети)" xfId="6916"/>
    <cellStyle name="_1171-20.2007 ПО Смета № 10_Смета на ОВОС по Зыбза_КП_Смета (Бросовые работы) (version 2)" xfId="6917"/>
    <cellStyle name="_1171-20.2007 ПО Смета № 10_Смета на ОВОС по Зыбза_Прил 2 2_4  1982 17 3 УПТГ 1982 17 3 07 02 2012_ " xfId="6918"/>
    <cellStyle name="_1171-20.2007 ПО Смета № 10_Смета на ОВОС по Зыбза_Смета 124П,184П, 311Р,403Р Приразломное коррект 2011-02-16" xfId="6919"/>
    <cellStyle name="_1171-20.2007 ПО Смета № 10_Смета на ОВОС по Зыбза_Смета 124П184П 311Р403Р Приразломное коррект 2011-02-16 (2)" xfId="6920"/>
    <cellStyle name="_1171-20.2007 ПО Смета № 10_Смета на ОВОС по Зыбза_Смета 124П184П 311Р403Р Приразломное коррект 2011-03-03 (2)" xfId="6921"/>
    <cellStyle name="_1171-20.2007 ПО Смета № 10_Смета на ОВОС по Зыбза_Смета -образец  на инжиниринговые услуги (09.11.11)" xfId="6922"/>
    <cellStyle name="_1171-20.2007 ПО Смета № 10_Смета на ОВОС по Зыбза_Смета скважина № 3106Р Среднебалыкского месторождения (10)" xfId="6923"/>
    <cellStyle name="_1171-20.2007 ПО Смета № 10_Смета на ОВОС по Зыбза_Сметы №1 1-2 2  (version 3) (version 1)" xfId="6924"/>
    <cellStyle name="_1171-20.2007 ПО Смета № 10_Смета на ОВОС по Зыбза_Сметы ЦППН-2.Оптимизация схемы подготовки нефти (корректировка)" xfId="6925"/>
    <cellStyle name="_1171-20.2007 ПО Смета № 10_Смета на ОВОС по Зыбза_Сметы ЦППН-2.Оптимизация схемы подготовки нефти (корректировка) 2" xfId="6926"/>
    <cellStyle name="_1171-20.2007 ПО Смета № 10_Смета на ОВОС по Зыбза_Сметы ЦППН-2.Оптимизация схемы подготовки нефти (корректировка) 3" xfId="6927"/>
    <cellStyle name="_1171-20.2007 ПО Смета № 10_Смета на ОВОС по Зыбза_Сметы ЦППН-2.Оптимизация схемы подготовки нефти (корректировка)_403Р Приразломное" xfId="6928"/>
    <cellStyle name="_1171-20.2007 ПО Смета № 10_Смета на ОВОС по Зыбза_Сметы ЦППН-2.Оптимизация схемы подготовки нефти (корректировка)_Сметы №1 1-2 2  (version 3) (version 1)" xfId="6929"/>
    <cellStyle name="_1171-20.2007 ПО Смета № 10_Смета на ОВОС по Узун" xfId="6930"/>
    <cellStyle name="_1171-20.2007 ПО Смета № 10_Смета на ОВОС по Узун 2" xfId="6931"/>
    <cellStyle name="_1171-20.2007 ПО Смета № 10_Смета на ОВОС по Узун_124П,184П, 311Р,403Р Приразломное" xfId="6932"/>
    <cellStyle name="_1171-20.2007 ПО Смета № 10_Смета на ОВОС по Узун_17506100408Д003 1ПС и смета к  д-с №3  ( 01.11.2011) " xfId="6933"/>
    <cellStyle name="_1171-20.2007 ПО Смета № 10_Смета на ОВОС по Узун_1750611-0007Д смета к доп. согл. №1 " xfId="6934"/>
    <cellStyle name="_1171-20.2007 ПО Смета № 10_Смета на ОВОС по Узун_1750611-0186Д 1ПС  к доп. согл. № 1  " xfId="6935"/>
    <cellStyle name="_1171-20.2007 ПО Смета № 10_Смета на ОВОС по Узун_1750611-0186Д 1ПС  к доп. соглашению № 1  " xfId="6936"/>
    <cellStyle name="_1171-20.2007 ПО Смета № 10_Смета на ОВОС по Узун_2572 Факел на ЮТМ АСУ ТП ПС ОС СОТ СС ЗЗ шкафы АСУ ТП" xfId="6937"/>
    <cellStyle name="_1171-20.2007 ПО Смета № 10_Смета на ОВОС по Узун_2601 то, что планируем закрывать в январе дополнительно" xfId="6938"/>
    <cellStyle name="_1171-20.2007 ПО Смета № 10_Смета на ОВОС по Узун_Инжиниринг Чайво на осн. инжиниринга ПО2" xfId="6939"/>
    <cellStyle name="_1171-20.2007 ПО Смета № 10_Смета на ОВОС по Узун_Копия смета на 115" xfId="6940"/>
    <cellStyle name="_1171-20.2007 ПО Смета № 10_Смета на ОВОС по Узун_Копия Смета на инжиниринговые услуги (образец) (2)" xfId="6941"/>
    <cellStyle name="_1171-20.2007 ПО Смета № 10_Смета на ОВОС по Узун_Корректировка ППА ЦПС (средний верхний уровень сети)" xfId="6942"/>
    <cellStyle name="_1171-20.2007 ПО Смета № 10_Смета на ОВОС по Узун_КП_Смета (Бросовые работы) (version 2)" xfId="6943"/>
    <cellStyle name="_1171-20.2007 ПО Смета № 10_Смета на ОВОС по Узун_Прил 2 2_4  1982 17 3 УПТГ 1982 17 3 07 02 2012_ " xfId="6944"/>
    <cellStyle name="_1171-20.2007 ПО Смета № 10_Смета на ОВОС по Узун_Смета 124П,184П, 311Р,403Р Приразломное коррект 2011-02-16" xfId="6945"/>
    <cellStyle name="_1171-20.2007 ПО Смета № 10_Смета на ОВОС по Узун_Смета 124П184П 311Р403Р Приразломное коррект 2011-02-16 (2)" xfId="6946"/>
    <cellStyle name="_1171-20.2007 ПО Смета № 10_Смета на ОВОС по Узун_Смета 124П184П 311Р403Р Приразломное коррект 2011-03-03 (2)" xfId="6947"/>
    <cellStyle name="_1171-20.2007 ПО Смета № 10_Смета на ОВОС по Узун_Смета -образец  на инжиниринговые услуги (09.11.11)" xfId="6948"/>
    <cellStyle name="_1171-20.2007 ПО Смета № 10_Смета на ОВОС по Узун_Смета скважина № 3106Р Среднебалыкского месторождения (10)" xfId="6949"/>
    <cellStyle name="_1171-20.2007 ПО Смета № 10_Смета на ОВОС по Узун_Сметы №1 1-2 2  (version 3) (version 1)" xfId="6950"/>
    <cellStyle name="_1171-20.2007 ПО Смета № 10_Смета на ОВОС по Узун_Сметы ЦППН-2.Оптимизация схемы подготовки нефти (корректировка)" xfId="6951"/>
    <cellStyle name="_1171-20.2007 ПО Смета № 10_Смета на ОВОС по Узун_Сметы ЦППН-2.Оптимизация схемы подготовки нефти (корректировка) 2" xfId="6952"/>
    <cellStyle name="_1171-20.2007 ПО Смета № 10_Смета на ОВОС по Узун_Сметы ЦППН-2.Оптимизация схемы подготовки нефти (корректировка) 3" xfId="6953"/>
    <cellStyle name="_1171-20.2007 ПО Смета № 10_Смета на ОВОС по Узун_Сметы ЦППН-2.Оптимизация схемы подготовки нефти (корректировка)_403Р Приразломное" xfId="6954"/>
    <cellStyle name="_1171-20.2007 ПО Смета № 10_Смета на ОВОС по Узун_Сметы ЦППН-2.Оптимизация схемы подготовки нефти (корректировка)_Сметы №1 1-2 2  (version 3) (version 1)" xfId="6955"/>
    <cellStyle name="_1171-20.2007 ПО Смета № 10_Смета на ОВОС УПСВ-Север Ванкор " xfId="6956"/>
    <cellStyle name="_1171-20.2007 ПО Смета № 10_Смета на ОВОС УПСВ-Север Ванкор  2" xfId="6957"/>
    <cellStyle name="_1171-20.2007 ПО Смета № 10_Смета на ОВОС УПСВ-Север Ванкор _17506100408Д003 1ПС и смета к  д-с №3  ( 01.11.2011) " xfId="6958"/>
    <cellStyle name="_1171-20.2007 ПО Смета № 10_Смета на ОВОС УПСВ-Север Ванкор _1750611-0007Д смета к доп. согл. №1 " xfId="6959"/>
    <cellStyle name="_1171-20.2007 ПО Смета № 10_Смета на ОВОС УПСВ-Север Ванкор _1750611-0186Д 1ПС  к доп. согл. № 1  " xfId="6960"/>
    <cellStyle name="_1171-20.2007 ПО Смета № 10_Смета на ОВОС УПСВ-Север Ванкор _1750611-0186Д 1ПС  к доп. соглашению № 1  " xfId="6961"/>
    <cellStyle name="_1171-20.2007 ПО Смета № 10_Смета на ОВОС УПСВ-Север Ванкор _2. 2337 график" xfId="6962"/>
    <cellStyle name="_1171-20.2007 ПО Смета № 10_Смета на ОВОС УПСВ-Север Ванкор _2601 то, что планируем закрывать в январе дополнительно" xfId="6963"/>
    <cellStyle name="_1171-20.2007 ПО Смета № 10_Смета на ОВОС УПСВ-Север Ванкор _Выполнение программы ПИР 2011г." xfId="6964"/>
    <cellStyle name="_1171-20.2007 ПО Смета № 10_Смета на ОВОС УПСВ-Север Ванкор _Копия смета на 115" xfId="6965"/>
    <cellStyle name="_1171-20.2007 ПО Смета № 10_Смета на ОВОС УПСВ-Север Ванкор _Корректировка ППА ЦПС (средний верхний уровень сети)" xfId="6966"/>
    <cellStyle name="_1171-20.2007 ПО Смета № 10_Смета на ОВОС УПСВ-Север Ванкор _л.2.3._2496_площ._для_оборудования_от_26.01.2012" xfId="6967"/>
    <cellStyle name="_1171-20.2007 ПО Смета № 10_Смета на ОВОС УПСВ-Север Ванкор _Отчет" xfId="6968"/>
    <cellStyle name="_1171-20.2007 ПО Смета № 10_Смета на ОВОС УПСВ-Север Ванкор _ПИР" xfId="6969"/>
    <cellStyle name="_1171-20.2007 ПО Смета № 10_Смета на ОВОС УПСВ-Север Ванкор _ПИР из СУД" xfId="6970"/>
    <cellStyle name="_1171-20.2007 ПО Смета № 10_Смета на ОВОС УПСВ-Север Ванкор _ПИР на 29.07.2011" xfId="6971"/>
    <cellStyle name="_1171-20.2007 ПО Смета № 10_Смета на ОВОС УПСВ-Север Ванкор _План ПИР на 2011_по состоянию на 040811" xfId="6972"/>
    <cellStyle name="_1171-20.2007 ПО Смета № 10_Смета на ОВОС УПСВ-Север Ванкор _План ПИР на 2011_по состоянию на 110811" xfId="6973"/>
    <cellStyle name="_1171-20.2007 ПО Смета № 10_Смета на ОВОС УПСВ-Север Ванкор _План ПИР на 2011_по состоянию на 210711" xfId="6974"/>
    <cellStyle name="_1171-20.2007 ПО Смета № 10_Смета на ОВОС УПСВ-Север Ванкор _План ПИР на 2011_по состоянию на 280711" xfId="6975"/>
    <cellStyle name="_1171-20.2007 ПО Смета № 10_Смета на ОВОС УПСВ-Север Ванкор _План ПИР РН-НТЦ на 2011" xfId="6976"/>
    <cellStyle name="_1171-20.2007 ПО Смета № 10_Смета на ОВОС УПСВ-Север Ванкор _План ПИР РН-НТЦ на 2011_260111" xfId="6977"/>
    <cellStyle name="_1171-20.2007 ПО Смета № 10_Смета на ОВОС УПСВ-Север Ванкор _План ПИР РН-НТЦ на 2011_по состоянию на 020611" xfId="6978"/>
    <cellStyle name="_1171-20.2007 ПО Смета № 10_Смета на ОВОС УПСВ-Север Ванкор _План ПИР РН-НТЦ на 2011_по состоянию на 030311" xfId="6979"/>
    <cellStyle name="_1171-20.2007 ПО Смета № 10_Смета на ОВОС УПСВ-Север Ванкор _План ПИР РН-НТЦ на 2011_по состоянию на 050511" xfId="6980"/>
    <cellStyle name="_1171-20.2007 ПО Смета № 10_Смета на ОВОС УПСВ-Север Ванкор _План ПИР РН-НТЦ на 2011_по состоянию на 070411" xfId="6981"/>
    <cellStyle name="_1171-20.2007 ПО Смета № 10_Смета на ОВОС УПСВ-Север Ванкор _План ПИР РН-НТЦ на 2011_по состоянию на 080711" xfId="6982"/>
    <cellStyle name="_1171-20.2007 ПО Смета № 10_Смета на ОВОС УПСВ-Север Ванкор _План ПИР РН-НТЦ на 2011_по состоянию на 090611 (для отчета)" xfId="6983"/>
    <cellStyle name="_1171-20.2007 ПО Смета № 10_Смета на ОВОС УПСВ-Север Ванкор _План ПИР РН-НТЦ на 2011_по состоянию на 100311" xfId="6984"/>
    <cellStyle name="_1171-20.2007 ПО Смета № 10_Смета на ОВОС УПСВ-Север Ванкор _План ПИР РН-НТЦ на 2011_по состоянию на 120511" xfId="6985"/>
    <cellStyle name="_1171-20.2007 ПО Смета № 10_Смета на ОВОС УПСВ-Север Ванкор _План ПИР РН-НТЦ на 2011_по состоянию на 140411" xfId="6986"/>
    <cellStyle name="_1171-20.2007 ПО Смета № 10_Смета на ОВОС УПСВ-Север Ванкор _План ПИР РН-НТЦ на 2011_по состоянию на 140711" xfId="6987"/>
    <cellStyle name="_1171-20.2007 ПО Смета № 10_Смета на ОВОС УПСВ-Север Ванкор _План ПИР РН-НТЦ на 2011_по состоянию на 160211" xfId="6988"/>
    <cellStyle name="_1171-20.2007 ПО Смета № 10_Смета на ОВОС УПСВ-Север Ванкор _План ПИР РН-НТЦ на 2011_по состоянию на 160611 (с учетом данных от ДО)" xfId="6989"/>
    <cellStyle name="_1171-20.2007 ПО Смета № 10_Смета на ОВОС УПСВ-Север Ванкор _План ПИР РН-НТЦ на 2011_по состоянию на 170311" xfId="6990"/>
    <cellStyle name="_1171-20.2007 ПО Смета № 10_Смета на ОВОС УПСВ-Север Ванкор _План ПИР РН-НТЦ на 2011_по состоянию на 190511" xfId="6991"/>
    <cellStyle name="_1171-20.2007 ПО Смета № 10_Смета на ОВОС УПСВ-Север Ванкор _План ПИР РН-НТЦ на 2011_по состоянию на 210411" xfId="6992"/>
    <cellStyle name="_1171-20.2007 ПО Смета № 10_Смета на ОВОС УПСВ-Север Ванкор _План ПИР РН-НТЦ на 2011_по состоянию на 230611" xfId="6993"/>
    <cellStyle name="_1171-20.2007 ПО Смета № 10_Смета на ОВОС УПСВ-Север Ванкор _План ПИР РН-НТЦ на 2011_по состоянию на 240211" xfId="6994"/>
    <cellStyle name="_1171-20.2007 ПО Смета № 10_Смета на ОВОС УПСВ-Север Ванкор _План ПИР РН-НТЦ на 2011_по состоянию на 240311" xfId="6995"/>
    <cellStyle name="_1171-20.2007 ПО Смета № 10_Смета на ОВОС УПСВ-Север Ванкор _План ПИР РН-НТЦ на 2011_по состоянию на 260511" xfId="6996"/>
    <cellStyle name="_1171-20.2007 ПО Смета № 10_Смета на ОВОС УПСВ-Север Ванкор _План ПИР РН-НТЦ на 2011_по состоянию на 290411" xfId="6997"/>
    <cellStyle name="_1171-20.2007 ПО Смета № 10_Смета на ОВОС УПСВ-Север Ванкор _План ПИР РН-НТЦ на 2011_по состоянию на 300611" xfId="6998"/>
    <cellStyle name="_1171-20.2007 ПО Смета № 10_Смета на ОВОС УПСВ-Север Ванкор _План ПИР РН-НТЦ на 2011_по состоянию на 310311" xfId="6999"/>
    <cellStyle name="_1171-20.2007 ПО Смета № 10_Смета на ОВОС УПСВ-Север Ванкор _План-факт по договорам ПИР на 16 02 11 от ФЭО" xfId="7000"/>
    <cellStyle name="_1171-20.2007 ПО Смета № 10_Смета на ОВОС УПСВ-Север Ванкор _Прил 2 2_4  1982 17 3 УПТГ 1982 17 3 07 02 2012_ " xfId="7001"/>
    <cellStyle name="_1171-20.2007 ПО Смета № 10_Смета на ОВОС УПСВ-Север Ванкор _Прил.2.3. 2496 площ. для оборудования от 14.12.2011" xfId="7002"/>
    <cellStyle name="_1171-20.2007 ПО Смета № 10_Смета на ОВОС УПСВ-Север Ванкор _Проект плана 2011 г. (объекты)" xfId="7003"/>
    <cellStyle name="_1171-20.2007 ПО Смета № 10_Смета на ОВОС УПСВ-Север Ванкор _руба_+_Кусты_АСУ_ТП_АСУ_Э_ПС_ОС_ЗЗ_(4)" xfId="7004"/>
    <cellStyle name="_1171-20.2007 ПО Смета № 10_Смета на ОВОС УПСВ-Север Ванкор _Свод" xfId="7005"/>
    <cellStyle name="_1171-20.2007 ПО Смета № 10_Смета на ОВОС УПСВ-Север Ванкор _Смета на инжиниринговые услуги (образец)" xfId="7006"/>
    <cellStyle name="_1171-20.2007 ПО Смета № 10_Смета на ОВОС УПСВ-Север Ванкор _Смета на инжиниринговые услуги (образец)_Инжиниринг Чайво на осн. инжиниринга ПО2" xfId="7007"/>
    <cellStyle name="_1171-20.2007 ПО Смета № 10_Смета на ОВОС УПСВ-Север Ванкор _Смета -образец  на инжиниринговые услуги (09.11.11)" xfId="7008"/>
    <cellStyle name="_1171-20.2007 ПО Смета № 10_Смета на ОВОС_17506100408Д003 1ПС и смета к  д-с №3  ( 01.11.2011) " xfId="7009"/>
    <cellStyle name="_1171-20.2007 ПО Смета № 10_Смета на ОВОС_1750611-0007Д смета к доп. согл. №1 " xfId="7010"/>
    <cellStyle name="_1171-20.2007 ПО Смета № 10_Смета на ОВОС_1750611-0186Д 1ПС  к доп. согл. № 1  " xfId="7011"/>
    <cellStyle name="_1171-20.2007 ПО Смета № 10_Смета на ОВОС_1750611-0186Д 1ПС  к доп. соглашению № 1  " xfId="7012"/>
    <cellStyle name="_1171-20.2007 ПО Смета № 10_Смета на ОВОС_2. 2337 график" xfId="7013"/>
    <cellStyle name="_1171-20.2007 ПО Смета № 10_Смета на ОВОС_2601 то, что планируем закрывать в январе дополнительно" xfId="7014"/>
    <cellStyle name="_1171-20.2007 ПО Смета № 10_Смета на ОВОС_Инжиниринг Чайво на осн. инжиниринга ПО2" xfId="7015"/>
    <cellStyle name="_1171-20.2007 ПО Смета № 10_Смета на ОВОС_Копия Смета на инжиниринговые услуги (образец) (2)" xfId="7016"/>
    <cellStyle name="_1171-20.2007 ПО Смета № 10_Смета на ОВОС_Корректировка ППА ЦПС (средний верхний уровень сети)" xfId="7017"/>
    <cellStyle name="_1171-20.2007 ПО Смета № 10_Смета на ОВОС_л.2.3._2496_площ._для_оборудования_от_26.01.2012" xfId="7018"/>
    <cellStyle name="_1171-20.2007 ПО Смета № 10_Смета на ОВОС_Прил.2.3. 2496 площ. для оборудования от 14.12.2011" xfId="7019"/>
    <cellStyle name="_1171-20.2007 ПО Смета № 10_Смета на ОВОС_руба_+_Кусты_АСУ_ТП_АСУ_Э_ПС_ОС_ЗЗ_(4)" xfId="7020"/>
    <cellStyle name="_1171-20.2007 ПО Смета № 10_Смета на ОВОС_Смета -образец  на инжиниринговые услуги (09.11.11)" xfId="7021"/>
    <cellStyle name="_1171-20.2007 ПО Смета № 10_Смета на экспертизу " xfId="7022"/>
    <cellStyle name="_1171-20.2007 ПО Смета № 10_Смета на экспертизу  2" xfId="7023"/>
    <cellStyle name="_1171-20.2007 ПО Смета № 10_Смета на экспертизу _124П,184П, 311Р,403Р Приразломное" xfId="7024"/>
    <cellStyle name="_1171-20.2007 ПО Смета № 10_Смета на экспертизу _1750609-0363Д   смета на эксперт." xfId="7025"/>
    <cellStyle name="_1171-20.2007 ПО Смета № 10_Смета на экспертизу _1750609-0363Д   смета на эксперт. 2" xfId="7026"/>
    <cellStyle name="_1171-20.2007 ПО Смета № 10_Смета на экспертизу _1750609-0363Д   смета на эксперт._124П,184П, 311Р,403Р Приразломное" xfId="7027"/>
    <cellStyle name="_1171-20.2007 ПО Смета № 10_Смета на экспертизу _1750609-0363Д   смета на эксперт._17506100408Д003 1ПС и смета к  д-с №3  ( 01.11.2011) " xfId="7028"/>
    <cellStyle name="_1171-20.2007 ПО Смета № 10_Смета на экспертизу _1750609-0363Д   смета на эксперт._1750611-0007Д смета к доп. согл. №1 " xfId="7029"/>
    <cellStyle name="_1171-20.2007 ПО Смета № 10_Смета на экспертизу _1750609-0363Д   смета на эксперт._1750611-0186Д 1ПС  к доп. согл. № 1  " xfId="7030"/>
    <cellStyle name="_1171-20.2007 ПО Смета № 10_Смета на экспертизу _1750609-0363Д   смета на эксперт._1750611-0186Д 1ПС  к доп. соглашению № 1  " xfId="7031"/>
    <cellStyle name="_1171-20.2007 ПО Смета № 10_Смета на экспертизу _1750609-0363Д   смета на эксперт._2572 Факел на ЮТМ АСУ ТП ПС ОС СОТ СС ЗЗ шкафы АСУ ТП" xfId="7032"/>
    <cellStyle name="_1171-20.2007 ПО Смета № 10_Смета на экспертизу _1750609-0363Д   смета на эксперт._2601 то, что планируем закрывать в январе дополнительно" xfId="7033"/>
    <cellStyle name="_1171-20.2007 ПО Смета № 10_Смета на экспертизу _1750609-0363Д   смета на эксперт._Инжиниринг Чайво на осн. инжиниринга ПО2" xfId="7034"/>
    <cellStyle name="_1171-20.2007 ПО Смета № 10_Смета на экспертизу _1750609-0363Д   смета на эксперт._Копия смета на 115" xfId="7035"/>
    <cellStyle name="_1171-20.2007 ПО Смета № 10_Смета на экспертизу _1750609-0363Д   смета на эксперт._Копия Смета на инжиниринговые услуги (образец) (2)" xfId="7036"/>
    <cellStyle name="_1171-20.2007 ПО Смета № 10_Смета на экспертизу _1750609-0363Д   смета на эксперт._Корректировка ППА ЦПС (средний верхний уровень сети)" xfId="7037"/>
    <cellStyle name="_1171-20.2007 ПО Смета № 10_Смета на экспертизу _1750609-0363Д   смета на эксперт._КП_Смета (Бросовые работы) (version 2)" xfId="7038"/>
    <cellStyle name="_1171-20.2007 ПО Смета № 10_Смета на экспертизу _1750609-0363Д   смета на эксперт._Прил 2 2_4  1982 17 3 УПТГ 1982 17 3 07 02 2012_ " xfId="7039"/>
    <cellStyle name="_1171-20.2007 ПО Смета № 10_Смета на экспертизу _1750609-0363Д   смета на эксперт._Смета 124П,184П, 311Р,403Р Приразломное коррект 2011-02-16" xfId="7040"/>
    <cellStyle name="_1171-20.2007 ПО Смета № 10_Смета на экспертизу _1750609-0363Д   смета на эксперт._Смета 124П184П 311Р403Р Приразломное коррект 2011-02-16 (2)" xfId="7041"/>
    <cellStyle name="_1171-20.2007 ПО Смета № 10_Смета на экспертизу _1750609-0363Д   смета на эксперт._Смета 124П184П 311Р403Р Приразломное коррект 2011-03-03 (2)" xfId="7042"/>
    <cellStyle name="_1171-20.2007 ПО Смета № 10_Смета на экспертизу _1750609-0363Д   смета на эксперт._Смета -образец  на инжиниринговые услуги (09.11.11)" xfId="7043"/>
    <cellStyle name="_1171-20.2007 ПО Смета № 10_Смета на экспертизу _1750609-0363Д   смета на эксперт._Смета скважина № 3106Р Среднебалыкского месторождения (10)" xfId="7044"/>
    <cellStyle name="_1171-20.2007 ПО Смета № 10_Смета на экспертизу _1750609-0363Д   смета на эксперт._Сметы №1 1-2 2  (version 3) (version 1)" xfId="7045"/>
    <cellStyle name="_1171-20.2007 ПО Смета № 10_Смета на экспертизу _1750609-0363Д   смета на эксперт._Сметы ЦППН-2.Оптимизация схемы подготовки нефти (корректировка)" xfId="7046"/>
    <cellStyle name="_1171-20.2007 ПО Смета № 10_Смета на экспертизу _1750609-0363Д   смета на эксперт._Сметы ЦППН-2.Оптимизация схемы подготовки нефти (корректировка) 2" xfId="7047"/>
    <cellStyle name="_1171-20.2007 ПО Смета № 10_Смета на экспертизу _1750609-0363Д   смета на эксперт._Сметы ЦППН-2.Оптимизация схемы подготовки нефти (корректировка) 3" xfId="7048"/>
    <cellStyle name="_1171-20.2007 ПО Смета № 10_Смета на экспертизу _1750609-0363Д   смета на эксперт._Сметы ЦППН-2.Оптимизация схемы подготовки нефти (корректировка)_403Р Приразломное" xfId="7049"/>
    <cellStyle name="_1171-20.2007 ПО Смета № 10_Смета на экспертизу _1750609-0363Д   смета на эксперт._Сметы ЦППН-2.Оптимизация схемы подготовки нефти (корректировка)_Сметы №1 1-2 2  (version 3) (version 1)" xfId="7050"/>
    <cellStyle name="_1171-20.2007 ПО Смета № 10_Смета на экспертизу _1750609-0363Д  смета № 5  (экспертиза)  " xfId="7051"/>
    <cellStyle name="_1171-20.2007 ПО Смета № 10_Смета на экспертизу _1750609-0363Д  смета № 5  (экспертиза)   2" xfId="7052"/>
    <cellStyle name="_1171-20.2007 ПО Смета № 10_Смета на экспертизу _1750609-0363Д  смета № 5  (экспертиза)  _124П,184П, 311Р,403Р Приразломное" xfId="7053"/>
    <cellStyle name="_1171-20.2007 ПО Смета № 10_Смета на экспертизу _1750609-0363Д  смета № 5  (экспертиза)  _17506100408Д003 1ПС и смета к  д-с №3  ( 01.11.2011) " xfId="7054"/>
    <cellStyle name="_1171-20.2007 ПО Смета № 10_Смета на экспертизу _1750609-0363Д  смета № 5  (экспертиза)  _1750611-0007Д смета к доп. согл. №1 " xfId="7055"/>
    <cellStyle name="_1171-20.2007 ПО Смета № 10_Смета на экспертизу _1750609-0363Д  смета № 5  (экспертиза)  _1750611-0186Д 1ПС  к доп. согл. № 1  " xfId="7056"/>
    <cellStyle name="_1171-20.2007 ПО Смета № 10_Смета на экспертизу _1750609-0363Д  смета № 5  (экспертиза)  _1750611-0186Д 1ПС  к доп. соглашению № 1  " xfId="7057"/>
    <cellStyle name="_1171-20.2007 ПО Смета № 10_Смета на экспертизу _1750609-0363Д  смета № 5  (экспертиза)  _2572 Факел на ЮТМ АСУ ТП ПС ОС СОТ СС ЗЗ шкафы АСУ ТП" xfId="7058"/>
    <cellStyle name="_1171-20.2007 ПО Смета № 10_Смета на экспертизу _1750609-0363Д  смета № 5  (экспертиза)  _2601 то, что планируем закрывать в январе дополнительно" xfId="7059"/>
    <cellStyle name="_1171-20.2007 ПО Смета № 10_Смета на экспертизу _1750609-0363Д  смета № 5  (экспертиза)  _Выполнение программы ПИР 2011г." xfId="7060"/>
    <cellStyle name="_1171-20.2007 ПО Смета № 10_Смета на экспертизу _1750609-0363Д  смета № 5  (экспертиза)  _Копия смета на 115" xfId="7061"/>
    <cellStyle name="_1171-20.2007 ПО Смета № 10_Смета на экспертизу _1750609-0363Д  смета № 5  (экспертиза)  _Корректировка ППА ЦПС (средний верхний уровень сети)" xfId="7062"/>
    <cellStyle name="_1171-20.2007 ПО Смета № 10_Смета на экспертизу _1750609-0363Д  смета № 5  (экспертиза)  _КП_Смета (Бросовые работы) (version 2)" xfId="7063"/>
    <cellStyle name="_1171-20.2007 ПО Смета № 10_Смета на экспертизу _1750609-0363Д  смета № 5  (экспертиза)  _Отчет" xfId="7064"/>
    <cellStyle name="_1171-20.2007 ПО Смета № 10_Смета на экспертизу _1750609-0363Д  смета № 5  (экспертиза)  _ПИР" xfId="7065"/>
    <cellStyle name="_1171-20.2007 ПО Смета № 10_Смета на экспертизу _1750609-0363Д  смета № 5  (экспертиза)  _ПИР из СУД" xfId="7066"/>
    <cellStyle name="_1171-20.2007 ПО Смета № 10_Смета на экспертизу _1750609-0363Д  смета № 5  (экспертиза)  _ПИР на 29.07.2011" xfId="7067"/>
    <cellStyle name="_1171-20.2007 ПО Смета № 10_Смета на экспертизу _1750609-0363Д  смета № 5  (экспертиза)  _План ПИР на 2011_по состоянию на 040811" xfId="7068"/>
    <cellStyle name="_1171-20.2007 ПО Смета № 10_Смета на экспертизу _1750609-0363Д  смета № 5  (экспертиза)  _План ПИР на 2011_по состоянию на 110811" xfId="7069"/>
    <cellStyle name="_1171-20.2007 ПО Смета № 10_Смета на экспертизу _1750609-0363Д  смета № 5  (экспертиза)  _План ПИР на 2011_по состоянию на 210711" xfId="7070"/>
    <cellStyle name="_1171-20.2007 ПО Смета № 10_Смета на экспертизу _1750609-0363Д  смета № 5  (экспертиза)  _План ПИР на 2011_по состоянию на 280711" xfId="7071"/>
    <cellStyle name="_1171-20.2007 ПО Смета № 10_Смета на экспертизу _1750609-0363Д  смета № 5  (экспертиза)  _План ПИР РН-НТЦ на 2011" xfId="7072"/>
    <cellStyle name="_1171-20.2007 ПО Смета № 10_Смета на экспертизу _1750609-0363Д  смета № 5  (экспертиза)  _План ПИР РН-НТЦ на 2011_260111" xfId="7073"/>
    <cellStyle name="_1171-20.2007 ПО Смета № 10_Смета на экспертизу _1750609-0363Д  смета № 5  (экспертиза)  _План ПИР РН-НТЦ на 2011_по состоянию на 020611" xfId="7074"/>
    <cellStyle name="_1171-20.2007 ПО Смета № 10_Смета на экспертизу _1750609-0363Д  смета № 5  (экспертиза)  _План ПИР РН-НТЦ на 2011_по состоянию на 030311" xfId="7075"/>
    <cellStyle name="_1171-20.2007 ПО Смета № 10_Смета на экспертизу _1750609-0363Д  смета № 5  (экспертиза)  _План ПИР РН-НТЦ на 2011_по состоянию на 050511" xfId="7076"/>
    <cellStyle name="_1171-20.2007 ПО Смета № 10_Смета на экспертизу _1750609-0363Д  смета № 5  (экспертиза)  _План ПИР РН-НТЦ на 2011_по состоянию на 070411" xfId="7077"/>
    <cellStyle name="_1171-20.2007 ПО Смета № 10_Смета на экспертизу _1750609-0363Д  смета № 5  (экспертиза)  _План ПИР РН-НТЦ на 2011_по состоянию на 080711" xfId="7078"/>
    <cellStyle name="_1171-20.2007 ПО Смета № 10_Смета на экспертизу _1750609-0363Д  смета № 5  (экспертиза)  _План ПИР РН-НТЦ на 2011_по состоянию на 090611 (для отчета)" xfId="7079"/>
    <cellStyle name="_1171-20.2007 ПО Смета № 10_Смета на экспертизу _1750609-0363Д  смета № 5  (экспертиза)  _План ПИР РН-НТЦ на 2011_по состоянию на 100311" xfId="7080"/>
    <cellStyle name="_1171-20.2007 ПО Смета № 10_Смета на экспертизу _1750609-0363Д  смета № 5  (экспертиза)  _План ПИР РН-НТЦ на 2011_по состоянию на 120511" xfId="7081"/>
    <cellStyle name="_1171-20.2007 ПО Смета № 10_Смета на экспертизу _1750609-0363Д  смета № 5  (экспертиза)  _План ПИР РН-НТЦ на 2011_по состоянию на 140411" xfId="7082"/>
    <cellStyle name="_1171-20.2007 ПО Смета № 10_Смета на экспертизу _1750609-0363Д  смета № 5  (экспертиза)  _План ПИР РН-НТЦ на 2011_по состоянию на 140711" xfId="7083"/>
    <cellStyle name="_1171-20.2007 ПО Смета № 10_Смета на экспертизу _1750609-0363Д  смета № 5  (экспертиза)  _План ПИР РН-НТЦ на 2011_по состоянию на 160211" xfId="7084"/>
    <cellStyle name="_1171-20.2007 ПО Смета № 10_Смета на экспертизу _1750609-0363Д  смета № 5  (экспертиза)  _План ПИР РН-НТЦ на 2011_по состоянию на 160611 (с учетом данных от ДО)" xfId="7085"/>
    <cellStyle name="_1171-20.2007 ПО Смета № 10_Смета на экспертизу _1750609-0363Д  смета № 5  (экспертиза)  _План ПИР РН-НТЦ на 2011_по состоянию на 170311" xfId="7086"/>
    <cellStyle name="_1171-20.2007 ПО Смета № 10_Смета на экспертизу _1750609-0363Д  смета № 5  (экспертиза)  _План ПИР РН-НТЦ на 2011_по состоянию на 190511" xfId="7087"/>
    <cellStyle name="_1171-20.2007 ПО Смета № 10_Смета на экспертизу _1750609-0363Д  смета № 5  (экспертиза)  _План ПИР РН-НТЦ на 2011_по состоянию на 210411" xfId="7088"/>
    <cellStyle name="_1171-20.2007 ПО Смета № 10_Смета на экспертизу _1750609-0363Д  смета № 5  (экспертиза)  _План ПИР РН-НТЦ на 2011_по состоянию на 230611" xfId="7089"/>
    <cellStyle name="_1171-20.2007 ПО Смета № 10_Смета на экспертизу _1750609-0363Д  смета № 5  (экспертиза)  _План ПИР РН-НТЦ на 2011_по состоянию на 240211" xfId="7090"/>
    <cellStyle name="_1171-20.2007 ПО Смета № 10_Смета на экспертизу _1750609-0363Д  смета № 5  (экспертиза)  _План ПИР РН-НТЦ на 2011_по состоянию на 240311" xfId="7091"/>
    <cellStyle name="_1171-20.2007 ПО Смета № 10_Смета на экспертизу _1750609-0363Д  смета № 5  (экспертиза)  _План ПИР РН-НТЦ на 2011_по состоянию на 260511" xfId="7092"/>
    <cellStyle name="_1171-20.2007 ПО Смета № 10_Смета на экспертизу _1750609-0363Д  смета № 5  (экспертиза)  _План ПИР РН-НТЦ на 2011_по состоянию на 290411" xfId="7093"/>
    <cellStyle name="_1171-20.2007 ПО Смета № 10_Смета на экспертизу _1750609-0363Д  смета № 5  (экспертиза)  _План ПИР РН-НТЦ на 2011_по состоянию на 300611" xfId="7094"/>
    <cellStyle name="_1171-20.2007 ПО Смета № 10_Смета на экспертизу _1750609-0363Д  смета № 5  (экспертиза)  _План ПИР РН-НТЦ на 2011_по состоянию на 310311" xfId="7095"/>
    <cellStyle name="_1171-20.2007 ПО Смета № 10_Смета на экспертизу _1750609-0363Д  смета № 5  (экспертиза)  _План-факт по договорам ПИР на 16 02 11 от ФЭО" xfId="7096"/>
    <cellStyle name="_1171-20.2007 ПО Смета № 10_Смета на экспертизу _1750609-0363Д  смета № 5  (экспертиза)  _Прил 2 2_4  1982 17 3 УПТГ 1982 17 3 07 02 2012_ " xfId="7097"/>
    <cellStyle name="_1171-20.2007 ПО Смета № 10_Смета на экспертизу _1750609-0363Д  смета № 5  (экспертиза)  _Проект плана 2011 г. (объекты)" xfId="7098"/>
    <cellStyle name="_1171-20.2007 ПО Смета № 10_Смета на экспертизу _1750609-0363Д  смета № 5  (экспертиза)  _Свод" xfId="7099"/>
    <cellStyle name="_1171-20.2007 ПО Смета № 10_Смета на экспертизу _1750609-0363Д  смета № 5  (экспертиза)  _Смета 124П,184П, 311Р,403Р Приразломное коррект 2011-02-16" xfId="7100"/>
    <cellStyle name="_1171-20.2007 ПО Смета № 10_Смета на экспертизу _1750609-0363Д  смета № 5  (экспертиза)  _Смета 124П184П 311Р403Р Приразломное коррект 2011-02-16 (2)" xfId="7101"/>
    <cellStyle name="_1171-20.2007 ПО Смета № 10_Смета на экспертизу _1750609-0363Д  смета № 5  (экспертиза)  _Смета 124П184П 311Р403Р Приразломное коррект 2011-03-03 (2)" xfId="7102"/>
    <cellStyle name="_1171-20.2007 ПО Смета № 10_Смета на экспертизу _1750609-0363Д  смета № 5  (экспертиза)  _Смета на инжиниринговые услуги (образец)" xfId="7103"/>
    <cellStyle name="_1171-20.2007 ПО Смета № 10_Смета на экспертизу _1750609-0363Д  смета № 5  (экспертиза)  _Смета на инжиниринговые услуги (образец)_Инжиниринг Чайво на осн. инжиниринга ПО2" xfId="7104"/>
    <cellStyle name="_1171-20.2007 ПО Смета № 10_Смета на экспертизу _1750609-0363Д  смета № 5  (экспертиза)  _Смета -образец  на инжиниринговые услуги (09.11.11)" xfId="7105"/>
    <cellStyle name="_1171-20.2007 ПО Смета № 10_Смета на экспертизу _1750609-0363Д  смета № 5  (экспертиза)  _Смета скважина № 3106Р Среднебалыкского месторождения (10)" xfId="7106"/>
    <cellStyle name="_1171-20.2007 ПО Смета № 10_Смета на экспертизу _1750609-0363Д  смета № 5  (экспертиза)  _Сметы №1 1-2 2  (version 3) (version 1)" xfId="7107"/>
    <cellStyle name="_1171-20.2007 ПО Смета № 10_Смета на экспертизу _1750609-0363Д  смета № 5  (экспертиза)  _Сметы ЦППН-2.Оптимизация схемы подготовки нефти (корректировка)" xfId="7108"/>
    <cellStyle name="_1171-20.2007 ПО Смета № 10_Смета на экспертизу _1750609-0363Д  смета № 5  (экспертиза)  _Сметы ЦППН-2.Оптимизация схемы подготовки нефти (корректировка) 2" xfId="7109"/>
    <cellStyle name="_1171-20.2007 ПО Смета № 10_Смета на экспертизу _1750609-0363Д  смета № 5  (экспертиза)  _Сметы ЦППН-2.Оптимизация схемы подготовки нефти (корректировка) 3" xfId="7110"/>
    <cellStyle name="_1171-20.2007 ПО Смета № 10_Смета на экспертизу _1750609-0363Д  смета № 5  (экспертиза)  _Сметы ЦППН-2.Оптимизация схемы подготовки нефти (корректировка)_403Р Приразломное" xfId="7111"/>
    <cellStyle name="_1171-20.2007 ПО Смета № 10_Смета на экспертизу _1750609-0363Д  смета № 5  (экспертиза)  _Сметы ЦППН-2.Оптимизация схемы подготовки нефти (корректировка)_Сметы №1 1-2 2  (version 3) (version 1)" xfId="7112"/>
    <cellStyle name="_1171-20.2007 ПО Смета № 10_Смета на экспертизу _1750610-0033Д  смета  (экспертиза)" xfId="7113"/>
    <cellStyle name="_1171-20.2007 ПО Смета № 10_Смета на экспертизу _1750610-0033Д  смета  (экспертиза) 2" xfId="7114"/>
    <cellStyle name="_1171-20.2007 ПО Смета № 10_Смета на экспертизу _1750610-0033Д  смета  (экспертиза)_124П,184П, 311Р,403Р Приразломное" xfId="7115"/>
    <cellStyle name="_1171-20.2007 ПО Смета № 10_Смета на экспертизу _1750610-0033Д  смета  (экспертиза)_17506100408Д003 1ПС и смета к  д-с №3  ( 01.11.2011) " xfId="7116"/>
    <cellStyle name="_1171-20.2007 ПО Смета № 10_Смета на экспертизу _1750610-0033Д  смета  (экспертиза)_1750611-0007Д смета к доп. согл. №1 " xfId="7117"/>
    <cellStyle name="_1171-20.2007 ПО Смета № 10_Смета на экспертизу _1750610-0033Д  смета  (экспертиза)_1750611-0186Д 1ПС  к доп. согл. № 1  " xfId="7118"/>
    <cellStyle name="_1171-20.2007 ПО Смета № 10_Смета на экспертизу _1750610-0033Д  смета  (экспертиза)_1750611-0186Д 1ПС  к доп. соглашению № 1  " xfId="7119"/>
    <cellStyle name="_1171-20.2007 ПО Смета № 10_Смета на экспертизу _1750610-0033Д  смета  (экспертиза)_2572 Факел на ЮТМ АСУ ТП ПС ОС СОТ СС ЗЗ шкафы АСУ ТП" xfId="7120"/>
    <cellStyle name="_1171-20.2007 ПО Смета № 10_Смета на экспертизу _1750610-0033Д  смета  (экспертиза)_2601 то, что планируем закрывать в январе дополнительно" xfId="7121"/>
    <cellStyle name="_1171-20.2007 ПО Смета № 10_Смета на экспертизу _1750610-0033Д  смета  (экспертиза)_Инжиниринг Чайво на осн. инжиниринга ПО2" xfId="7122"/>
    <cellStyle name="_1171-20.2007 ПО Смета № 10_Смета на экспертизу _1750610-0033Д  смета  (экспертиза)_Копия смета на 115" xfId="7123"/>
    <cellStyle name="_1171-20.2007 ПО Смета № 10_Смета на экспертизу _1750610-0033Д  смета  (экспертиза)_Копия Смета на инжиниринговые услуги (образец) (2)" xfId="7124"/>
    <cellStyle name="_1171-20.2007 ПО Смета № 10_Смета на экспертизу _1750610-0033Д  смета  (экспертиза)_Корректировка ППА ЦПС (средний верхний уровень сети)" xfId="7125"/>
    <cellStyle name="_1171-20.2007 ПО Смета № 10_Смета на экспертизу _1750610-0033Д  смета  (экспертиза)_КП_Смета (Бросовые работы) (version 2)" xfId="7126"/>
    <cellStyle name="_1171-20.2007 ПО Смета № 10_Смета на экспертизу _1750610-0033Д  смета  (экспертиза)_Прил 2 2_4  1982 17 3 УПТГ 1982 17 3 07 02 2012_ " xfId="7127"/>
    <cellStyle name="_1171-20.2007 ПО Смета № 10_Смета на экспертизу _1750610-0033Д  смета  (экспертиза)_Смета 124П,184П, 311Р,403Р Приразломное коррект 2011-02-16" xfId="7128"/>
    <cellStyle name="_1171-20.2007 ПО Смета № 10_Смета на экспертизу _1750610-0033Д  смета  (экспертиза)_Смета 124П184П 311Р403Р Приразломное коррект 2011-02-16 (2)" xfId="7129"/>
    <cellStyle name="_1171-20.2007 ПО Смета № 10_Смета на экспертизу _1750610-0033Д  смета  (экспертиза)_Смета 124П184П 311Р403Р Приразломное коррект 2011-03-03 (2)" xfId="7130"/>
    <cellStyle name="_1171-20.2007 ПО Смета № 10_Смета на экспертизу _1750610-0033Д  смета  (экспертиза)_Смета -образец  на инжиниринговые услуги (09.11.11)" xfId="7131"/>
    <cellStyle name="_1171-20.2007 ПО Смета № 10_Смета на экспертизу _1750610-0033Д  смета  (экспертиза)_Смета скважина № 3106Р Среднебалыкского месторождения (10)" xfId="7132"/>
    <cellStyle name="_1171-20.2007 ПО Смета № 10_Смета на экспертизу _1750610-0033Д  смета  (экспертиза)_Сметы №1 1-2 2  (version 3) (version 1)" xfId="7133"/>
    <cellStyle name="_1171-20.2007 ПО Смета № 10_Смета на экспертизу _1750610-0033Д  смета  (экспертиза)_Сметы ЦППН-2.Оптимизация схемы подготовки нефти (корректировка)" xfId="7134"/>
    <cellStyle name="_1171-20.2007 ПО Смета № 10_Смета на экспертизу _1750610-0033Д  смета  (экспертиза)_Сметы ЦППН-2.Оптимизация схемы подготовки нефти (корректировка) 2" xfId="7135"/>
    <cellStyle name="_1171-20.2007 ПО Смета № 10_Смета на экспертизу _1750610-0033Д  смета  (экспертиза)_Сметы ЦППН-2.Оптимизация схемы подготовки нефти (корректировка) 3" xfId="7136"/>
    <cellStyle name="_1171-20.2007 ПО Смета № 10_Смета на экспертизу _1750610-0033Д  смета  (экспертиза)_Сметы ЦППН-2.Оптимизация схемы подготовки нефти (корректировка)_403Р Приразломное" xfId="7137"/>
    <cellStyle name="_1171-20.2007 ПО Смета № 10_Смета на экспертизу _1750610-0033Д  смета  (экспертиза)_Сметы ЦППН-2.Оптимизация схемы подготовки нефти (корректировка)_Сметы №1 1-2 2  (version 3) (version 1)" xfId="7138"/>
    <cellStyle name="_1171-20.2007 ПО Смета № 10_Смета на экспертизу _1750610-0072Д011 1 ПС и сметы ГТЭС_Хасырей" xfId="7139"/>
    <cellStyle name="_1171-20.2007 ПО Смета № 10_Смета на экспертизу _1750610-0072Д011 1 ПС и сметы ГТЭС_Хасырей_Инжиниринг Чайво на осн. инжиниринга ПО2" xfId="7140"/>
    <cellStyle name="_1171-20.2007 ПО Смета № 10_Смета на экспертизу _1750610-0072Д011 1 ПС и сметы ГТЭС_Хасырей_Копия Смета на инжиниринговые услуги (образец) (2)" xfId="7141"/>
    <cellStyle name="_1171-20.2007 ПО Смета № 10_Смета на экспертизу _17506100408Д003 1ПС и смета к  д-с №3  ( 01.11.2011) " xfId="7142"/>
    <cellStyle name="_1171-20.2007 ПО Смета № 10_Смета на экспертизу _1750611-0007Д смета к доп. согл. №1 " xfId="7143"/>
    <cellStyle name="_1171-20.2007 ПО Смета № 10_Смета на экспертизу _1750611-0046Д смета №1 ИИР" xfId="7144"/>
    <cellStyle name="_1171-20.2007 ПО Смета № 10_Смета на экспертизу _1750611-0046Д смета №1 ИИР 2" xfId="7145"/>
    <cellStyle name="_1171-20.2007 ПО Смета № 10_Смета на экспертизу _1750611-0046Д смета №1 ИИР_2. 2337 график" xfId="7146"/>
    <cellStyle name="_1171-20.2007 ПО Смета № 10_Смета на экспертизу _1750611-0046Д смета №1 ИИР_2601 то, что планируем закрывать в январе дополнительно" xfId="7147"/>
    <cellStyle name="_1171-20.2007 ПО Смета № 10_Смета на экспертизу _1750611-0046Д смета №1 ИИР_л.2.3._2496_площ._для_оборудования_от_26.01.2012" xfId="7148"/>
    <cellStyle name="_1171-20.2007 ПО Смета № 10_Смета на экспертизу _1750611-0046Д смета №1 ИИР_Прил.2.3. 2496 площ. для оборудования от 14.12.2011" xfId="7149"/>
    <cellStyle name="_1171-20.2007 ПО Смета № 10_Смета на экспертизу _1750611-0046Д смета №1 ИИР_руба_+_Кусты_АСУ_ТП_АСУ_Э_ПС_ОС_ЗЗ_(4)" xfId="7150"/>
    <cellStyle name="_1171-20.2007 ПО Смета № 10_Смета на экспертизу _1750611-0088Д   Сводная 1ПС и  сметы корректир  06 04 2011" xfId="7151"/>
    <cellStyle name="_1171-20.2007 ПО Смета № 10_Смета на экспертизу _1750611-0088Д   Сводная 1ПС и  сметы корректир  06 04 2011 2" xfId="7152"/>
    <cellStyle name="_1171-20.2007 ПО Смета № 10_Смета на экспертизу _1750611-0088Д   Сводная 1ПС и  сметы корректир  06 04 2011_2. 2337 график" xfId="7153"/>
    <cellStyle name="_1171-20.2007 ПО Смета № 10_Смета на экспертизу _1750611-0088Д   Сводная 1ПС и  сметы корректир  06 04 2011_2601 то, что планируем закрывать в январе дополнительно" xfId="7154"/>
    <cellStyle name="_1171-20.2007 ПО Смета № 10_Смета на экспертизу _1750611-0088Д   Сводная 1ПС и  сметы корректир  06 04 2011_л.2.3._2496_площ._для_оборудования_от_26.01.2012" xfId="7155"/>
    <cellStyle name="_1171-20.2007 ПО Смета № 10_Смета на экспертизу _1750611-0088Д   Сводная 1ПС и  сметы корректир  06 04 2011_Прил.2.3. 2496 площ. для оборудования от 14.12.2011" xfId="7156"/>
    <cellStyle name="_1171-20.2007 ПО Смета № 10_Смета на экспертизу _1750611-0088Д   Сводная 1ПС и  сметы корректир  06 04 2011_руба_+_Кусты_АСУ_ТП_АСУ_Э_ПС_ОС_ЗЗ_(4)" xfId="7157"/>
    <cellStyle name="_1171-20.2007 ПО Смета № 10_Смета на экспертизу _1750611-0186Д 1ПС  к доп. согл. № 1  " xfId="7158"/>
    <cellStyle name="_1171-20.2007 ПО Смета № 10_Смета на экспертизу _1750611-0186Д 1ПС  к доп. соглашению № 1  " xfId="7159"/>
    <cellStyle name="_1171-20.2007 ПО Смета № 10_Смета на экспертизу _2024Р Правдинского" xfId="7160"/>
    <cellStyle name="_1171-20.2007 ПО Смета № 10_Смета на экспертизу _2572 Факел на ЮТМ АСУ ТП ПС ОС СОТ СС ЗЗ шкафы АСУ ТП" xfId="7161"/>
    <cellStyle name="_1171-20.2007 ПО Смета № 10_Смета на экспертизу _2601 то, что планируем закрывать в январе дополнительно" xfId="7162"/>
    <cellStyle name="_1171-20.2007 ПО Смета № 10_Смета на экспертизу _27р Салымского" xfId="7163"/>
    <cellStyle name="_1171-20.2007 ПО Смета № 10_Смета на экспертизу _3 ИЭИ (2)" xfId="7164"/>
    <cellStyle name="_1171-20.2007 ПО Смета № 10_Смета на экспертизу _522_1" xfId="7165"/>
    <cellStyle name="_1171-20.2007 ПО Смета № 10_Смета на экспертизу _522_1_1" xfId="7166"/>
    <cellStyle name="_1171-20.2007 ПО Смета № 10_Смета на экспертизу _522_1_Смета 124П,184П, 311Р,403Р Приразломное коррект 2011-02-16" xfId="7167"/>
    <cellStyle name="_1171-20.2007 ПО Смета № 10_Смета на экспертизу _522_1_Смета 124П184П 311Р403Р Приразломное коррект 2011-02-16 (2)" xfId="7168"/>
    <cellStyle name="_1171-20.2007 ПО Смета № 10_Смета на экспертизу _522_1_Смета 124П184П 311Р403Р Приразломное коррект 2011-03-03 (2)" xfId="7169"/>
    <cellStyle name="_1171-20.2007 ПО Смета № 10_Смета на экспертизу _524_1" xfId="7170"/>
    <cellStyle name="_1171-20.2007 ПО Смета № 10_Смета на экспертизу _Выполнение программы ПИР 2011г." xfId="7171"/>
    <cellStyle name="_1171-20.2007 ПО Смета № 10_Смета на экспертизу _Геострой(1).Хасырей-компрессорная.откор  24 03 10" xfId="7172"/>
    <cellStyle name="_1171-20.2007 ПО Смета № 10_Смета на экспертизу _Геострой(1).Хасырей-компрессорная.откор  24 03 10_Инжиниринг Чайво на осн. инжиниринга ПО2" xfId="7173"/>
    <cellStyle name="_1171-20.2007 ПО Смета № 10_Смета на экспертизу _Геострой(1).Хасырей-компрессорная.откор  24 03 10_Копия Смета на инжиниринговые услуги (образец) (2)" xfId="7174"/>
    <cellStyle name="_1171-20.2007 ПО Смета № 10_Смета на экспертизу _Копия смета на 115" xfId="7175"/>
    <cellStyle name="_1171-20.2007 ПО Смета № 10_Смета на экспертизу _Корректировка ППА ЦПС (средний верхний уровень сети)" xfId="7176"/>
    <cellStyle name="_1171-20.2007 ПО Смета № 10_Смета на экспертизу _КП_Смета (Бросовые работы) (version 2)" xfId="7177"/>
    <cellStyle name="_1171-20.2007 ПО Смета № 10_Смета на экспертизу _объемы гидро Карсовайское" xfId="7178"/>
    <cellStyle name="_1171-20.2007 ПО Смета № 10_Смета на экспертизу _объемы гидро Карсовайское_Инжиниринг Чайво на осн. инжиниринга ПО2" xfId="7179"/>
    <cellStyle name="_1171-20.2007 ПО Смета № 10_Смета на экспертизу _объемы гидро Карсовайское_Копия Смета на инжиниринговые услуги (образец) (2)" xfId="7180"/>
    <cellStyle name="_1171-20.2007 ПО Смета № 10_Смета на экспертизу _Отчет" xfId="7181"/>
    <cellStyle name="_1171-20.2007 ПО Смета № 10_Смета на экспертизу _ПИР" xfId="7182"/>
    <cellStyle name="_1171-20.2007 ПО Смета № 10_Смета на экспертизу _ПИР из СУД" xfId="7183"/>
    <cellStyle name="_1171-20.2007 ПО Смета № 10_Смета на экспертизу _ПИР на 29.07.2011" xfId="7184"/>
    <cellStyle name="_1171-20.2007 ПО Смета № 10_Смета на экспертизу _План ПИР на 2011_по состоянию на 040811" xfId="7185"/>
    <cellStyle name="_1171-20.2007 ПО Смета № 10_Смета на экспертизу _План ПИР на 2011_по состоянию на 110811" xfId="7186"/>
    <cellStyle name="_1171-20.2007 ПО Смета № 10_Смета на экспертизу _План ПИР на 2011_по состоянию на 210711" xfId="7187"/>
    <cellStyle name="_1171-20.2007 ПО Смета № 10_Смета на экспертизу _План ПИР на 2011_по состоянию на 280711" xfId="7188"/>
    <cellStyle name="_1171-20.2007 ПО Смета № 10_Смета на экспертизу _План ПИР РН-НТЦ на 2011" xfId="7189"/>
    <cellStyle name="_1171-20.2007 ПО Смета № 10_Смета на экспертизу _План ПИР РН-НТЦ на 2011_260111" xfId="7190"/>
    <cellStyle name="_1171-20.2007 ПО Смета № 10_Смета на экспертизу _План ПИР РН-НТЦ на 2011_по состоянию на 020611" xfId="7191"/>
    <cellStyle name="_1171-20.2007 ПО Смета № 10_Смета на экспертизу _План ПИР РН-НТЦ на 2011_по состоянию на 030311" xfId="7192"/>
    <cellStyle name="_1171-20.2007 ПО Смета № 10_Смета на экспертизу _План ПИР РН-НТЦ на 2011_по состоянию на 050511" xfId="7193"/>
    <cellStyle name="_1171-20.2007 ПО Смета № 10_Смета на экспертизу _План ПИР РН-НТЦ на 2011_по состоянию на 070411" xfId="7194"/>
    <cellStyle name="_1171-20.2007 ПО Смета № 10_Смета на экспертизу _План ПИР РН-НТЦ на 2011_по состоянию на 080711" xfId="7195"/>
    <cellStyle name="_1171-20.2007 ПО Смета № 10_Смета на экспертизу _План ПИР РН-НТЦ на 2011_по состоянию на 090611 (для отчета)" xfId="7196"/>
    <cellStyle name="_1171-20.2007 ПО Смета № 10_Смета на экспертизу _План ПИР РН-НТЦ на 2011_по состоянию на 100311" xfId="7197"/>
    <cellStyle name="_1171-20.2007 ПО Смета № 10_Смета на экспертизу _План ПИР РН-НТЦ на 2011_по состоянию на 120511" xfId="7198"/>
    <cellStyle name="_1171-20.2007 ПО Смета № 10_Смета на экспертизу _План ПИР РН-НТЦ на 2011_по состоянию на 140411" xfId="7199"/>
    <cellStyle name="_1171-20.2007 ПО Смета № 10_Смета на экспертизу _План ПИР РН-НТЦ на 2011_по состоянию на 140711" xfId="7200"/>
    <cellStyle name="_1171-20.2007 ПО Смета № 10_Смета на экспертизу _План ПИР РН-НТЦ на 2011_по состоянию на 160211" xfId="7201"/>
    <cellStyle name="_1171-20.2007 ПО Смета № 10_Смета на экспертизу _План ПИР РН-НТЦ на 2011_по состоянию на 160611 (с учетом данных от ДО)" xfId="7202"/>
    <cellStyle name="_1171-20.2007 ПО Смета № 10_Смета на экспертизу _План ПИР РН-НТЦ на 2011_по состоянию на 170311" xfId="7203"/>
    <cellStyle name="_1171-20.2007 ПО Смета № 10_Смета на экспертизу _План ПИР РН-НТЦ на 2011_по состоянию на 190511" xfId="7204"/>
    <cellStyle name="_1171-20.2007 ПО Смета № 10_Смета на экспертизу _План ПИР РН-НТЦ на 2011_по состоянию на 210411" xfId="7205"/>
    <cellStyle name="_1171-20.2007 ПО Смета № 10_Смета на экспертизу _План ПИР РН-НТЦ на 2011_по состоянию на 230611" xfId="7206"/>
    <cellStyle name="_1171-20.2007 ПО Смета № 10_Смета на экспертизу _План ПИР РН-НТЦ на 2011_по состоянию на 240211" xfId="7207"/>
    <cellStyle name="_1171-20.2007 ПО Смета № 10_Смета на экспертизу _План ПИР РН-НТЦ на 2011_по состоянию на 240311" xfId="7208"/>
    <cellStyle name="_1171-20.2007 ПО Смета № 10_Смета на экспертизу _План ПИР РН-НТЦ на 2011_по состоянию на 260511" xfId="7209"/>
    <cellStyle name="_1171-20.2007 ПО Смета № 10_Смета на экспертизу _План ПИР РН-НТЦ на 2011_по состоянию на 290411" xfId="7210"/>
    <cellStyle name="_1171-20.2007 ПО Смета № 10_Смета на экспертизу _План ПИР РН-НТЦ на 2011_по состоянию на 300611" xfId="7211"/>
    <cellStyle name="_1171-20.2007 ПО Смета № 10_Смета на экспертизу _План ПИР РН-НТЦ на 2011_по состоянию на 310311" xfId="7212"/>
    <cellStyle name="_1171-20.2007 ПО Смета № 10_Смета на экспертизу _План-факт по договорам ПИР на 16 02 11 от ФЭО" xfId="7213"/>
    <cellStyle name="_1171-20.2007 ПО Смета № 10_Смета на экспертизу _Прил 2 2_4  1982 17 3 УПТГ 1982 17 3 07 02 2012_ " xfId="7214"/>
    <cellStyle name="_1171-20.2007 ПО Смета № 10_Смета на экспертизу _Проект плана 2011 г. (объекты)" xfId="7215"/>
    <cellStyle name="_1171-20.2007 ПО Смета № 10_Смета на экспертизу _Свод" xfId="7216"/>
    <cellStyle name="_1171-20.2007 ПО Смета № 10_Смета на экспертизу _Сводная с прилож. 1750610-0360Д (приложение №5)" xfId="7217"/>
    <cellStyle name="_1171-20.2007 ПО Смета № 10_Смета на экспертизу _Смета 124П,184П, 311Р,403Р Приразломное коррект 2011-02-16" xfId="7218"/>
    <cellStyle name="_1171-20.2007 ПО Смета № 10_Смета на экспертизу _Смета 124П184П 311Р403Р Приразломное коррект 2011-02-16 (2)" xfId="7219"/>
    <cellStyle name="_1171-20.2007 ПО Смета № 10_Смета на экспертизу _Смета 124П184П 311Р403Р Приразломное коррект 2011-03-03 (2)" xfId="7220"/>
    <cellStyle name="_1171-20.2007 ПО Смета № 10_Смета на экспертизу _Смета 2024Р ПравдинскогоПроверка" xfId="7221"/>
    <cellStyle name="_1171-20.2007 ПО Смета № 10_Смета на экспертизу _Смета 2024Р ПравдинскогоПроверка_Смета 124П,184П, 311Р,403Р Приразломное коррект 2011-02-16" xfId="7222"/>
    <cellStyle name="_1171-20.2007 ПО Смета № 10_Смета на экспертизу _Смета 2024Р ПравдинскогоПроверка_Смета 124П184П 311Р403Р Приразломное коррект 2011-02-16 (2)" xfId="7223"/>
    <cellStyle name="_1171-20.2007 ПО Смета № 10_Смета на экспертизу _Смета 2024Р ПравдинскогоПроверка_Смета 124П184П 311Р403Р Приразломное коррект 2011-03-03 (2)" xfId="7224"/>
    <cellStyle name="_1171-20.2007 ПО Смета № 10_Смета на экспертизу _Смета 2024Р ПравдинскогоПроверка2211.10" xfId="7225"/>
    <cellStyle name="_1171-20.2007 ПО Смета № 10_Смета на экспертизу _Смета 2024Р ПравдинскогоПроверка2211.10_Р № 3106Р Среднебалыкского месторождения(Замечания к ИИ) (2)" xfId="7226"/>
    <cellStyle name="_1171-20.2007 ПО Смета № 10_Смета на экспертизу _Смета 2024Р ПравдинскогоПроверка2211.10_Р № 3106Р Среднебалыкского месторождения(Замечания к ИИ) (2)_Смета скважина № 3106Р Среднебалыкского месторождения (10)" xfId="7227"/>
    <cellStyle name="_1171-20.2007 ПО Смета № 10_Смета на экспертизу _Смета 2024Р ПравдинскогоПроверка2211.10_Смета скважина № 3106Р Среднебалыкского месторождения (10)" xfId="7228"/>
    <cellStyle name="_1171-20.2007 ПО Смета № 10_Смета на экспертизу _Смета на инжиниринговые услуги (образец)" xfId="7229"/>
    <cellStyle name="_1171-20.2007 ПО Смета № 10_Смета на экспертизу _Смета на инжиниринговые услуги (образец)_Инжиниринг Чайво на осн. инжиниринга ПО2" xfId="7230"/>
    <cellStyle name="_1171-20.2007 ПО Смета № 10_Смета на экспертизу _Смета -образец  на инжиниринговые услуги (09.11.11)" xfId="7231"/>
    <cellStyle name="_1171-20.2007 ПО Смета № 10_Смета на экспертизу _Смета ПИР 56Р Утутского м-р" xfId="7232"/>
    <cellStyle name="_1171-20.2007 ПО Смета № 10_Смета на экспертизу _Смета ПИР 56Р Утутского м-р (2)" xfId="7233"/>
    <cellStyle name="_1171-20.2007 ПО Смета № 10_Смета на экспертизу _Смета ПИР 56Р Утутского м-р (2) 2" xfId="7234"/>
    <cellStyle name="_1171-20.2007 ПО Смета № 10_Смета на экспертизу _Смета ПИР 56Р Утутского м-р (2)_124П,184П, 311Р,403Р Приразломное" xfId="7235"/>
    <cellStyle name="_1171-20.2007 ПО Смета № 10_Смета на экспертизу _Смета ПИР 56Р Утутского м-р (2)_КП_Смета (Бросовые работы) (version 2)" xfId="7236"/>
    <cellStyle name="_1171-20.2007 ПО Смета № 10_Смета на экспертизу _Смета ПИР 56Р Утутского м-р (2)_Смета 124П,184П, 311Р,403Р Приразломное коррект 2011-02-16" xfId="7237"/>
    <cellStyle name="_1171-20.2007 ПО Смета № 10_Смета на экспертизу _Смета ПИР 56Р Утутского м-р (2)_Смета 124П184П 311Р403Р Приразломное коррект 2011-02-16 (2)" xfId="7238"/>
    <cellStyle name="_1171-20.2007 ПО Смета № 10_Смета на экспертизу _Смета ПИР 56Р Утутского м-р (2)_Смета 124П184П 311Р403Р Приразломное коррект 2011-03-03 (2)" xfId="7239"/>
    <cellStyle name="_1171-20.2007 ПО Смета № 10_Смета на экспертизу _Смета ПИР 56Р Утутского м-р (2)_Смета скважина № 3106Р Среднебалыкского месторождения (10)" xfId="7240"/>
    <cellStyle name="_1171-20.2007 ПО Смета № 10_Смета на экспертизу _Смета ПИР 56Р Утутского м-р (2)_Сметы №1 1-2 2  (version 3) (version 1)" xfId="7241"/>
    <cellStyle name="_1171-20.2007 ПО Смета № 10_Смета на экспертизу _Смета ПИР 56Р Утутского м-р (2)_Сметы ЦППН-2.Оптимизация схемы подготовки нефти (корректировка)" xfId="7242"/>
    <cellStyle name="_1171-20.2007 ПО Смета № 10_Смета на экспертизу _Смета ПИР 56Р Утутского м-р (2)_Сметы ЦППН-2.Оптимизация схемы подготовки нефти (корректировка) 2" xfId="7243"/>
    <cellStyle name="_1171-20.2007 ПО Смета № 10_Смета на экспертизу _Смета ПИР 56Р Утутского м-р (2)_Сметы ЦППН-2.Оптимизация схемы подготовки нефти (корректировка) 3" xfId="7244"/>
    <cellStyle name="_1171-20.2007 ПО Смета № 10_Смета на экспертизу _Смета ПИР 56Р Утутского м-р (2)_Сметы ЦППН-2.Оптимизация схемы подготовки нефти (корректировка)_403Р Приразломное" xfId="7245"/>
    <cellStyle name="_1171-20.2007 ПО Смета № 10_Смета на экспертизу _Смета ПИР 56Р Утутского м-р (2)_Сметы ЦППН-2.Оптимизация схемы подготовки нефти (корректировка)_Сметы №1 1-2 2  (version 3) (version 1)" xfId="7246"/>
    <cellStyle name="_1171-20.2007 ПО Смета № 10_Смета на экспертизу _Смета ПИР 56Р Утутского м-р_Смета 124П,184П, 311Р,403Р Приразломное коррект 2011-02-16" xfId="7247"/>
    <cellStyle name="_1171-20.2007 ПО Смета № 10_Смета на экспертизу _Смета ПИР 56Р Утутского м-р_Смета 124П184П 311Р403Р Приразломное коррект 2011-02-16 (2)" xfId="7248"/>
    <cellStyle name="_1171-20.2007 ПО Смета № 10_Смета на экспертизу _Смета ПИР 56Р Утутского м-р_Смета 124П184П 311Р403Р Приразломное коррект 2011-03-03 (2)" xfId="7249"/>
    <cellStyle name="_1171-20.2007 ПО Смета № 10_Смета на экспертизу _Смета скважина № 3106Р Среднебалыкского месторождения (10)" xfId="7250"/>
    <cellStyle name="_1171-20.2007 ПО Смета № 10_Смета на экспертизу _Сметы №1 1-2 2  (version 3) (version 1)" xfId="7251"/>
    <cellStyle name="_1171-20.2007 ПО Смета № 10_Смета на экспертизу _Сметы ЦППН-2.Оптимизация схемы подготовки нефти (корректировка)" xfId="7252"/>
    <cellStyle name="_1171-20.2007 ПО Смета № 10_Смета на экспертизу _Сметы ЦППН-2.Оптимизация схемы подготовки нефти (корректировка) 2" xfId="7253"/>
    <cellStyle name="_1171-20.2007 ПО Смета № 10_Смета на экспертизу _Сметы ЦППН-2.Оптимизация схемы подготовки нефти (корректировка) 3" xfId="7254"/>
    <cellStyle name="_1171-20.2007 ПО Смета № 10_Смета на экспертизу _Сметы ЦППН-2.Оптимизация схемы подготовки нефти (корректировка)_403Р Приразломное" xfId="7255"/>
    <cellStyle name="_1171-20.2007 ПО Смета № 10_Смета на экспертизу _Сметы ЦППН-2.Оптимизация схемы подготовки нефти (корректировка)_Сметы №1 1-2 2  (version 3) (version 1)" xfId="7256"/>
    <cellStyle name="_1171-20.2007 ПО Смета № 10_Смета -образец  на инжиниринговые услуги (09.11.11)" xfId="7257"/>
    <cellStyle name="_1171-20.2007 ПО Смета № 10_смета по трудозатратам разработка технического задания" xfId="7258"/>
    <cellStyle name="_1171-20.2007 ПО Смета № 10_Смета санитарные зоны" xfId="7259"/>
    <cellStyle name="_1171-20.2007 ПО Смета № 10_Смета санитарные зоны 2" xfId="7260"/>
    <cellStyle name="_1171-20.2007 ПО Смета № 10_Смета санитарные зоны_124П,184П, 311Р,403Р Приразломное" xfId="7261"/>
    <cellStyle name="_1171-20.2007 ПО Смета № 10_Смета санитарные зоны_17506100408Д003 1ПС и смета к  д-с №3  ( 01.11.2011) " xfId="7262"/>
    <cellStyle name="_1171-20.2007 ПО Смета № 10_Смета санитарные зоны_1750611-0007Д смета к доп. согл. №1 " xfId="7263"/>
    <cellStyle name="_1171-20.2007 ПО Смета № 10_Смета санитарные зоны_1750611-0046Д смета №1 ИИР" xfId="7264"/>
    <cellStyle name="_1171-20.2007 ПО Смета № 10_Смета санитарные зоны_1750611-0046Д смета №1 ИИР 2" xfId="7265"/>
    <cellStyle name="_1171-20.2007 ПО Смета № 10_Смета санитарные зоны_1750611-0046Д смета №1 ИИР_2. 2337 график" xfId="7266"/>
    <cellStyle name="_1171-20.2007 ПО Смета № 10_Смета санитарные зоны_1750611-0046Д смета №1 ИИР_2601 то, что планируем закрывать в январе дополнительно" xfId="7267"/>
    <cellStyle name="_1171-20.2007 ПО Смета № 10_Смета санитарные зоны_1750611-0046Д смета №1 ИИР_л.2.3._2496_площ._для_оборудования_от_26.01.2012" xfId="7268"/>
    <cellStyle name="_1171-20.2007 ПО Смета № 10_Смета санитарные зоны_1750611-0046Д смета №1 ИИР_Прил.2.3. 2496 площ. для оборудования от 14.12.2011" xfId="7269"/>
    <cellStyle name="_1171-20.2007 ПО Смета № 10_Смета санитарные зоны_1750611-0046Д смета №1 ИИР_руба_+_Кусты_АСУ_ТП_АСУ_Э_ПС_ОС_ЗЗ_(4)" xfId="7270"/>
    <cellStyle name="_1171-20.2007 ПО Смета № 10_Смета санитарные зоны_1750611-0088Д   Сводная 1ПС и  сметы корректир  06 04 2011" xfId="7271"/>
    <cellStyle name="_1171-20.2007 ПО Смета № 10_Смета санитарные зоны_1750611-0088Д   Сводная 1ПС и  сметы корректир  06 04 2011 2" xfId="7272"/>
    <cellStyle name="_1171-20.2007 ПО Смета № 10_Смета санитарные зоны_1750611-0088Д   Сводная 1ПС и  сметы корректир  06 04 2011_2. 2337 график" xfId="7273"/>
    <cellStyle name="_1171-20.2007 ПО Смета № 10_Смета санитарные зоны_1750611-0088Д   Сводная 1ПС и  сметы корректир  06 04 2011_2601 то, что планируем закрывать в январе дополнительно" xfId="7274"/>
    <cellStyle name="_1171-20.2007 ПО Смета № 10_Смета санитарные зоны_1750611-0088Д   Сводная 1ПС и  сметы корректир  06 04 2011_л.2.3._2496_площ._для_оборудования_от_26.01.2012" xfId="7275"/>
    <cellStyle name="_1171-20.2007 ПО Смета № 10_Смета санитарные зоны_1750611-0088Д   Сводная 1ПС и  сметы корректир  06 04 2011_Прил.2.3. 2496 площ. для оборудования от 14.12.2011" xfId="7276"/>
    <cellStyle name="_1171-20.2007 ПО Смета № 10_Смета санитарные зоны_1750611-0088Д   Сводная 1ПС и  сметы корректир  06 04 2011_руба_+_Кусты_АСУ_ТП_АСУ_Э_ПС_ОС_ЗЗ_(4)" xfId="7277"/>
    <cellStyle name="_1171-20.2007 ПО Смета № 10_Смета санитарные зоны_1750611-0186Д 1ПС  к доп. согл. № 1  " xfId="7278"/>
    <cellStyle name="_1171-20.2007 ПО Смета № 10_Смета санитарные зоны_1750611-0186Д 1ПС  к доп. соглашению № 1  " xfId="7279"/>
    <cellStyle name="_1171-20.2007 ПО Смета № 10_Смета санитарные зоны_2024Р Правдинского" xfId="7280"/>
    <cellStyle name="_1171-20.2007 ПО Смета № 10_Смета санитарные зоны_2572 Факел на ЮТМ АСУ ТП ПС ОС СОТ СС ЗЗ шкафы АСУ ТП" xfId="7281"/>
    <cellStyle name="_1171-20.2007 ПО Смета № 10_Смета санитарные зоны_2601 то, что планируем закрывать в январе дополнительно" xfId="7282"/>
    <cellStyle name="_1171-20.2007 ПО Смета № 10_Смета санитарные зоны_27р Салымского" xfId="7283"/>
    <cellStyle name="_1171-20.2007 ПО Смета № 10_Смета санитарные зоны_3 ИЭИ (2)" xfId="7284"/>
    <cellStyle name="_1171-20.2007 ПО Смета № 10_Смета санитарные зоны_522_1" xfId="7285"/>
    <cellStyle name="_1171-20.2007 ПО Смета № 10_Смета санитарные зоны_522_1_1" xfId="7286"/>
    <cellStyle name="_1171-20.2007 ПО Смета № 10_Смета санитарные зоны_522_1_Смета 124П,184П, 311Р,403Р Приразломное коррект 2011-02-16" xfId="7287"/>
    <cellStyle name="_1171-20.2007 ПО Смета № 10_Смета санитарные зоны_522_1_Смета 124П184П 311Р403Р Приразломное коррект 2011-02-16 (2)" xfId="7288"/>
    <cellStyle name="_1171-20.2007 ПО Смета № 10_Смета санитарные зоны_522_1_Смета 124П184П 311Р403Р Приразломное коррект 2011-03-03 (2)" xfId="7289"/>
    <cellStyle name="_1171-20.2007 ПО Смета № 10_Смета санитарные зоны_524_1" xfId="7290"/>
    <cellStyle name="_1171-20.2007 ПО Смета № 10_Смета санитарные зоны_Инжиниринг Чайво на осн. инжиниринга ПО2" xfId="7291"/>
    <cellStyle name="_1171-20.2007 ПО Смета № 10_Смета санитарные зоны_Копия смета на 115" xfId="7292"/>
    <cellStyle name="_1171-20.2007 ПО Смета № 10_Смета санитарные зоны_Копия Смета на инжиниринговые услуги (образец) (2)" xfId="7293"/>
    <cellStyle name="_1171-20.2007 ПО Смета № 10_Смета санитарные зоны_Корректировка ППА ЦПС (средний верхний уровень сети)" xfId="7294"/>
    <cellStyle name="_1171-20.2007 ПО Смета № 10_Смета санитарные зоны_КП_Смета (Бросовые работы) (version 2)" xfId="7295"/>
    <cellStyle name="_1171-20.2007 ПО Смета № 10_Смета санитарные зоны_Прил 2 2_4  1982 17 3 УПТГ 1982 17 3 07 02 2012_ " xfId="7296"/>
    <cellStyle name="_1171-20.2007 ПО Смета № 10_Смета санитарные зоны_Смета 124П,184П, 311Р,403Р Приразломное коррект 2011-02-16" xfId="7297"/>
    <cellStyle name="_1171-20.2007 ПО Смета № 10_Смета санитарные зоны_Смета 124П184П 311Р403Р Приразломное коррект 2011-02-16 (2)" xfId="7298"/>
    <cellStyle name="_1171-20.2007 ПО Смета № 10_Смета санитарные зоны_Смета 124П184П 311Р403Р Приразломное коррект 2011-03-03 (2)" xfId="7299"/>
    <cellStyle name="_1171-20.2007 ПО Смета № 10_Смета санитарные зоны_Смета 2024Р ПравдинскогоПроверка" xfId="7300"/>
    <cellStyle name="_1171-20.2007 ПО Смета № 10_Смета санитарные зоны_Смета 2024Р ПравдинскогоПроверка_Смета 124П,184П, 311Р,403Р Приразломное коррект 2011-02-16" xfId="7301"/>
    <cellStyle name="_1171-20.2007 ПО Смета № 10_Смета санитарные зоны_Смета 2024Р ПравдинскогоПроверка_Смета 124П184П 311Р403Р Приразломное коррект 2011-02-16 (2)" xfId="7302"/>
    <cellStyle name="_1171-20.2007 ПО Смета № 10_Смета санитарные зоны_Смета 2024Р ПравдинскогоПроверка_Смета 124П184П 311Р403Р Приразломное коррект 2011-03-03 (2)" xfId="7303"/>
    <cellStyle name="_1171-20.2007 ПО Смета № 10_Смета санитарные зоны_Смета 2024Р ПравдинскогоПроверка2211.10" xfId="7304"/>
    <cellStyle name="_1171-20.2007 ПО Смета № 10_Смета санитарные зоны_Смета 2024Р ПравдинскогоПроверка2211.10_Р № 3106Р Среднебалыкского месторождения(Замечания к ИИ) (2)" xfId="7305"/>
    <cellStyle name="_1171-20.2007 ПО Смета № 10_Смета санитарные зоны_Смета 2024Р ПравдинскогоПроверка2211.10_Р № 3106Р Среднебалыкского месторождения(Замечания к ИИ) (2)_Смета скважина № 3106Р Среднебалыкского месторождения (10)" xfId="7306"/>
    <cellStyle name="_1171-20.2007 ПО Смета № 10_Смета санитарные зоны_Смета 2024Р ПравдинскогоПроверка2211.10_Смета скважина № 3106Р Среднебалыкского месторождения (10)" xfId="7307"/>
    <cellStyle name="_1171-20.2007 ПО Смета № 10_Смета санитарные зоны_Смета АСУТП 1750611-0162Д " xfId="7308"/>
    <cellStyle name="_1171-20.2007 ПО Смета № 10_Смета санитарные зоны_Смета АСУТП 1750611-0162Д _Инжиниринг Чайво на осн. инжиниринга ПО2" xfId="7309"/>
    <cellStyle name="_1171-20.2007 ПО Смета № 10_Смета санитарные зоны_Смета АСУТП 1750611-0162Д _Копия Смета на инжиниринговые услуги (образец) (2)" xfId="7310"/>
    <cellStyle name="_1171-20.2007 ПО Смета № 10_Смета санитарные зоны_Смета -образец  на инжиниринговые услуги (09.11.11)" xfId="7311"/>
    <cellStyle name="_1171-20.2007 ПО Смета № 10_Смета санитарные зоны_Смета ПИР 56Р Утутского м-р" xfId="7312"/>
    <cellStyle name="_1171-20.2007 ПО Смета № 10_Смета санитарные зоны_Смета ПИР 56Р Утутского м-р (2)" xfId="7313"/>
    <cellStyle name="_1171-20.2007 ПО Смета № 10_Смета санитарные зоны_Смета ПИР 56Р Утутского м-р (2) 2" xfId="7314"/>
    <cellStyle name="_1171-20.2007 ПО Смета № 10_Смета санитарные зоны_Смета ПИР 56Р Утутского м-р (2)_124П,184П, 311Р,403Р Приразломное" xfId="7315"/>
    <cellStyle name="_1171-20.2007 ПО Смета № 10_Смета санитарные зоны_Смета ПИР 56Р Утутского м-р (2)_КП_Смета (Бросовые работы) (version 2)" xfId="7316"/>
    <cellStyle name="_1171-20.2007 ПО Смета № 10_Смета санитарные зоны_Смета ПИР 56Р Утутского м-р (2)_Смета 124П,184П, 311Р,403Р Приразломное коррект 2011-02-16" xfId="7317"/>
    <cellStyle name="_1171-20.2007 ПО Смета № 10_Смета санитарные зоны_Смета ПИР 56Р Утутского м-р (2)_Смета 124П184П 311Р403Р Приразломное коррект 2011-02-16 (2)" xfId="7318"/>
    <cellStyle name="_1171-20.2007 ПО Смета № 10_Смета санитарные зоны_Смета ПИР 56Р Утутского м-р (2)_Смета 124П184П 311Р403Р Приразломное коррект 2011-03-03 (2)" xfId="7319"/>
    <cellStyle name="_1171-20.2007 ПО Смета № 10_Смета санитарные зоны_Смета ПИР 56Р Утутского м-р (2)_Смета скважина № 3106Р Среднебалыкского месторождения (10)" xfId="7320"/>
    <cellStyle name="_1171-20.2007 ПО Смета № 10_Смета санитарные зоны_Смета ПИР 56Р Утутского м-р (2)_Сметы №1 1-2 2  (version 3) (version 1)" xfId="7321"/>
    <cellStyle name="_1171-20.2007 ПО Смета № 10_Смета санитарные зоны_Смета ПИР 56Р Утутского м-р (2)_Сметы ЦППН-2.Оптимизация схемы подготовки нефти (корректировка)" xfId="7322"/>
    <cellStyle name="_1171-20.2007 ПО Смета № 10_Смета санитарные зоны_Смета ПИР 56Р Утутского м-р (2)_Сметы ЦППН-2.Оптимизация схемы подготовки нефти (корректировка) 2" xfId="7323"/>
    <cellStyle name="_1171-20.2007 ПО Смета № 10_Смета санитарные зоны_Смета ПИР 56Р Утутского м-р (2)_Сметы ЦППН-2.Оптимизация схемы подготовки нефти (корректировка) 3" xfId="7324"/>
    <cellStyle name="_1171-20.2007 ПО Смета № 10_Смета санитарные зоны_Смета ПИР 56Р Утутского м-р (2)_Сметы ЦППН-2.Оптимизация схемы подготовки нефти (корректировка)_403Р Приразломное" xfId="7325"/>
    <cellStyle name="_1171-20.2007 ПО Смета № 10_Смета санитарные зоны_Смета ПИР 56Р Утутского м-р (2)_Сметы ЦППН-2.Оптимизация схемы подготовки нефти (корректировка)_Сметы №1 1-2 2  (version 3) (version 1)" xfId="7326"/>
    <cellStyle name="_1171-20.2007 ПО Смета № 10_Смета санитарные зоны_Смета ПИР 56Р Утутского м-р_Смета 124П,184П, 311Р,403Р Приразломное коррект 2011-02-16" xfId="7327"/>
    <cellStyle name="_1171-20.2007 ПО Смета № 10_Смета санитарные зоны_Смета ПИР 56Р Утутского м-р_Смета 124П184П 311Р403Р Приразломное коррект 2011-02-16 (2)" xfId="7328"/>
    <cellStyle name="_1171-20.2007 ПО Смета № 10_Смета санитарные зоны_Смета ПИР 56Р Утутского м-р_Смета 124П184П 311Р403Р Приразломное коррект 2011-03-03 (2)" xfId="7329"/>
    <cellStyle name="_1171-20.2007 ПО Смета № 10_Смета санитарные зоны_Смета скважина № 3106Р Среднебалыкского месторождения (10)" xfId="7330"/>
    <cellStyle name="_1171-20.2007 ПО Смета № 10_Смета санитарные зоны_Сметы №1 1-2 2  (version 3) (version 1)" xfId="7331"/>
    <cellStyle name="_1171-20.2007 ПО Смета № 10_Смета санитарные зоны_Сметы ЦППН-2.Оптимизация схемы подготовки нефти (корректировка)" xfId="7332"/>
    <cellStyle name="_1171-20.2007 ПО Смета № 10_Смета санитарные зоны_Сметы ЦППН-2.Оптимизация схемы подготовки нефти (корректировка) 2" xfId="7333"/>
    <cellStyle name="_1171-20.2007 ПО Смета № 10_Смета санитарные зоны_Сметы ЦППН-2.Оптимизация схемы подготовки нефти (корректировка) 3" xfId="7334"/>
    <cellStyle name="_1171-20.2007 ПО Смета № 10_Смета санитарные зоны_Сметы ЦППН-2.Оптимизация схемы подготовки нефти (корректировка)_403Р Приразломное" xfId="7335"/>
    <cellStyle name="_1171-20.2007 ПО Смета № 10_Смета санитарные зоны_Сметы ЦППН-2.Оптимизация схемы подготовки нефти (корректировка)_Сметы №1 1-2 2  (version 3) (version 1)" xfId="7336"/>
    <cellStyle name="_1171-20.2007 ПО Смета № 10_Смета тендер Комсомолка К 100 аб - УДР 16 06 10" xfId="7337"/>
    <cellStyle name="_1171-20.2007 ПО Смета № 10_Смета тендер Комсомолка К 100 аб - УДР 16 06 10 2" xfId="7338"/>
    <cellStyle name="_1171-20.2007 ПО Смета № 10_Смета тендер Комсомолка К 100 аб - УДР 16 06 10_2601 то, что планируем закрывать в январе дополнительно" xfId="7339"/>
    <cellStyle name="_1171-20.2007 ПО Смета № 10_Смета тендер Комсомолка К 100 аб - УДР 16 06 10_руба_+_Кусты_АСУ_ТП_АСУ_Э_ПС_ОС_ЗЗ_(4)" xfId="7340"/>
    <cellStyle name="_1171-20.2007 ПО Смета № 10_смета Факел на УПСВ Юг с УПН_гидрология" xfId="7341"/>
    <cellStyle name="_1171-20.2007 ПО Смета № 10_смета Факел на УПСВ Юг с УПН_гидрология 2" xfId="7342"/>
    <cellStyle name="_1171-20.2007 ПО Смета № 10_смета Факел на УПСВ Юг с УПН_гидрология_2. 2337 график" xfId="7343"/>
    <cellStyle name="_1171-20.2007 ПО Смета № 10_смета Факел на УПСВ Юг с УПН_гидрология_2601 то, что планируем закрывать в январе дополнительно" xfId="7344"/>
    <cellStyle name="_1171-20.2007 ПО Смета № 10_смета Факел на УПСВ Юг с УПН_гидрология_Инжиниринг Чайво на осн. инжиниринга ПО2" xfId="7345"/>
    <cellStyle name="_1171-20.2007 ПО Смета № 10_смета Факел на УПСВ Юг с УПН_гидрология_Копия Смета на инжиниринговые услуги (образец) (2)" xfId="7346"/>
    <cellStyle name="_1171-20.2007 ПО Смета № 10_смета Факел на УПСВ Юг с УПН_гидрология_л.2.3._2496_площ._для_оборудования_от_26.01.2012" xfId="7347"/>
    <cellStyle name="_1171-20.2007 ПО Смета № 10_смета Факел на УПСВ Юг с УПН_гидрология_Прил.2.3. 2496 площ. для оборудования от 14.12.2011" xfId="7348"/>
    <cellStyle name="_1171-20.2007 ПО Смета № 10_смета Факел на УПСВ Юг с УПН_гидрология_руба_+_Кусты_АСУ_ТП_АСУ_Э_ПС_ОС_ЗЗ_(4)" xfId="7349"/>
    <cellStyle name="_1171-20.2007 ПО Смета № 10_смета Факел на УПСВ Юг с УПН_гидрология_Смета АСУТП 1750611-0162Д " xfId="7350"/>
    <cellStyle name="_1171-20.2007 ПО Смета № 10_смета Факел на УПСВ Юг с УПН_гидрология_Смета АСУТП 1750611-0162Д _Инжиниринг Чайво на осн. инжиниринга ПО2" xfId="7351"/>
    <cellStyle name="_1171-20.2007 ПО Смета № 10_смета Факел на УПСВ Юг с УПН_гидрология_Смета АСУТП 1750611-0162Д _Копия Смета на инжиниринговые услуги (образец) (2)" xfId="7352"/>
    <cellStyle name="_1171-20.2007 ПО Смета № 10_Смета Факельная установка у газовых кустов_геология" xfId="7353"/>
    <cellStyle name="_1171-20.2007 ПО Смета № 10_Смета Факельная установка у газовых кустов_геология 2" xfId="7354"/>
    <cellStyle name="_1171-20.2007 ПО Смета № 10_Смета Факельная установка у газовых кустов_геология_124П,184П, 311Р,403Р Приразломное" xfId="7355"/>
    <cellStyle name="_1171-20.2007 ПО Смета № 10_Смета Факельная установка у газовых кустов_геология_2024Р Правдинского" xfId="7356"/>
    <cellStyle name="_1171-20.2007 ПО Смета № 10_Смета Факельная установка у газовых кустов_геология_2572 Факел на ЮТМ АСУ ТП ПС ОС СОТ СС ЗЗ шкафы АСУ ТП" xfId="7357"/>
    <cellStyle name="_1171-20.2007 ПО Смета № 10_Смета Факельная установка у газовых кустов_геология_2601 то, что планируем закрывать в январе дополнительно" xfId="7358"/>
    <cellStyle name="_1171-20.2007 ПО Смета № 10_Смета Факельная установка у газовых кустов_геология_27р Салымского" xfId="7359"/>
    <cellStyle name="_1171-20.2007 ПО Смета № 10_Смета Факельная установка у газовых кустов_геология_3 ИЭИ (2)" xfId="7360"/>
    <cellStyle name="_1171-20.2007 ПО Смета № 10_Смета Факельная установка у газовых кустов_геология_522_1" xfId="7361"/>
    <cellStyle name="_1171-20.2007 ПО Смета № 10_Смета Факельная установка у газовых кустов_геология_522_1_1" xfId="7362"/>
    <cellStyle name="_1171-20.2007 ПО Смета № 10_Смета Факельная установка у газовых кустов_геология_522_1_Смета 124П,184П, 311Р,403Р Приразломное коррект 2011-02-16" xfId="7363"/>
    <cellStyle name="_1171-20.2007 ПО Смета № 10_Смета Факельная установка у газовых кустов_геология_522_1_Смета 124П184П 311Р403Р Приразломное коррект 2011-02-16 (2)" xfId="7364"/>
    <cellStyle name="_1171-20.2007 ПО Смета № 10_Смета Факельная установка у газовых кустов_геология_522_1_Смета 124П184П 311Р403Р Приразломное коррект 2011-03-03 (2)" xfId="7365"/>
    <cellStyle name="_1171-20.2007 ПО Смета № 10_Смета Факельная установка у газовых кустов_геология_524_1" xfId="7366"/>
    <cellStyle name="_1171-20.2007 ПО Смета № 10_Смета Факельная установка у газовых кустов_геология_Инжиниринг Чайво на осн. инжиниринга ПО2" xfId="7367"/>
    <cellStyle name="_1171-20.2007 ПО Смета № 10_Смета Факельная установка у газовых кустов_геология_Копия Смета на инжиниринговые услуги (образец) (2)" xfId="7368"/>
    <cellStyle name="_1171-20.2007 ПО Смета № 10_Смета Факельная установка у газовых кустов_геология_КП_Смета (Бросовые работы) (version 2)" xfId="7369"/>
    <cellStyle name="_1171-20.2007 ПО Смета № 10_Смета Факельная установка у газовых кустов_геология_Смета 124П,184П, 311Р,403Р Приразломное коррект 2011-02-16" xfId="7370"/>
    <cellStyle name="_1171-20.2007 ПО Смета № 10_Смета Факельная установка у газовых кустов_геология_Смета 124П184П 311Р403Р Приразломное коррект 2011-02-16 (2)" xfId="7371"/>
    <cellStyle name="_1171-20.2007 ПО Смета № 10_Смета Факельная установка у газовых кустов_геология_Смета 124П184П 311Р403Р Приразломное коррект 2011-03-03 (2)" xfId="7372"/>
    <cellStyle name="_1171-20.2007 ПО Смета № 10_Смета Факельная установка у газовых кустов_геология_Смета 2024Р ПравдинскогоПроверка" xfId="7373"/>
    <cellStyle name="_1171-20.2007 ПО Смета № 10_Смета Факельная установка у газовых кустов_геология_Смета 2024Р ПравдинскогоПроверка_Смета 124П,184П, 311Р,403Р Приразломное коррект 2011-02-16" xfId="7374"/>
    <cellStyle name="_1171-20.2007 ПО Смета № 10_Смета Факельная установка у газовых кустов_геология_Смета 2024Р ПравдинскогоПроверка_Смета 124П184П 311Р403Р Приразломное коррект 2011-02-16 (2)" xfId="7375"/>
    <cellStyle name="_1171-20.2007 ПО Смета № 10_Смета Факельная установка у газовых кустов_геология_Смета 2024Р ПравдинскогоПроверка_Смета 124П184П 311Р403Р Приразломное коррект 2011-03-03 (2)" xfId="7376"/>
    <cellStyle name="_1171-20.2007 ПО Смета № 10_Смета Факельная установка у газовых кустов_геология_Смета 2024Р ПравдинскогоПроверка2211.10" xfId="7377"/>
    <cellStyle name="_1171-20.2007 ПО Смета № 10_Смета Факельная установка у газовых кустов_геология_Смета 2024Р ПравдинскогоПроверка2211.10_Р № 3106Р Среднебалыкского месторождения(Замечания к ИИ) (2)" xfId="7378"/>
    <cellStyle name="_1171-20.2007 ПО Смета № 10_Смета Факельная установка у газовых кустов_геология_Смета 2024Р ПравдинскогоПроверка2211.10_Р № 3106Р Среднебалыкского месторождения(Замечания к ИИ) (2)_Смета скважина № 3106Р Среднебалыкского месторождения (10)" xfId="7379"/>
    <cellStyle name="_1171-20.2007 ПО Смета № 10_Смета Факельная установка у газовых кустов_геология_Смета 2024Р ПравдинскогоПроверка2211.10_Смета скважина № 3106Р Среднебалыкского месторождения (10)" xfId="7380"/>
    <cellStyle name="_1171-20.2007 ПО Смета № 10_Смета Факельная установка у газовых кустов_геология_Смета АСУТП 1750611-0162Д " xfId="7381"/>
    <cellStyle name="_1171-20.2007 ПО Смета № 10_Смета Факельная установка у газовых кустов_геология_Смета АСУТП 1750611-0162Д _Инжиниринг Чайво на осн. инжиниринга ПО2" xfId="7382"/>
    <cellStyle name="_1171-20.2007 ПО Смета № 10_Смета Факельная установка у газовых кустов_геология_Смета АСУТП 1750611-0162Д _Копия Смета на инжиниринговые услуги (образец) (2)" xfId="7383"/>
    <cellStyle name="_1171-20.2007 ПО Смета № 10_Смета Факельная установка у газовых кустов_геология_Смета ПИР 56Р Утутского м-р" xfId="7384"/>
    <cellStyle name="_1171-20.2007 ПО Смета № 10_Смета Факельная установка у газовых кустов_геология_Смета ПИР 56Р Утутского м-р (2)" xfId="7385"/>
    <cellStyle name="_1171-20.2007 ПО Смета № 10_Смета Факельная установка у газовых кустов_геология_Смета ПИР 56Р Утутского м-р (2) 2" xfId="7386"/>
    <cellStyle name="_1171-20.2007 ПО Смета № 10_Смета Факельная установка у газовых кустов_геология_Смета ПИР 56Р Утутского м-р (2)_124П,184П, 311Р,403Р Приразломное" xfId="7387"/>
    <cellStyle name="_1171-20.2007 ПО Смета № 10_Смета Факельная установка у газовых кустов_геология_Смета ПИР 56Р Утутского м-р (2)_КП_Смета (Бросовые работы) (version 2)" xfId="7388"/>
    <cellStyle name="_1171-20.2007 ПО Смета № 10_Смета Факельная установка у газовых кустов_геология_Смета ПИР 56Р Утутского м-р (2)_Смета 124П,184П, 311Р,403Р Приразломное коррект 2011-02-16" xfId="7389"/>
    <cellStyle name="_1171-20.2007 ПО Смета № 10_Смета Факельная установка у газовых кустов_геология_Смета ПИР 56Р Утутского м-р (2)_Смета 124П184П 311Р403Р Приразломное коррект 2011-02-16 (2)" xfId="7390"/>
    <cellStyle name="_1171-20.2007 ПО Смета № 10_Смета Факельная установка у газовых кустов_геология_Смета ПИР 56Р Утутского м-р (2)_Смета 124П184П 311Р403Р Приразломное коррект 2011-03-03 (2)" xfId="7391"/>
    <cellStyle name="_1171-20.2007 ПО Смета № 10_Смета Факельная установка у газовых кустов_геология_Смета ПИР 56Р Утутского м-р (2)_Смета скважина № 3106Р Среднебалыкского месторождения (10)" xfId="7392"/>
    <cellStyle name="_1171-20.2007 ПО Смета № 10_Смета Факельная установка у газовых кустов_геология_Смета ПИР 56Р Утутского м-р (2)_Сметы №1 1-2 2  (version 3) (version 1)" xfId="7393"/>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 xfId="7394"/>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 2" xfId="7395"/>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 3" xfId="7396"/>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_403Р Приразломное" xfId="7397"/>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_Сметы №1 1-2 2  (version 3) (version 1)" xfId="7398"/>
    <cellStyle name="_1171-20.2007 ПО Смета № 10_Смета Факельная установка у газовых кустов_геология_Смета ПИР 56Р Утутского м-р_Смета 124П,184П, 311Р,403Р Приразломное коррект 2011-02-16" xfId="7399"/>
    <cellStyle name="_1171-20.2007 ПО Смета № 10_Смета Факельная установка у газовых кустов_геология_Смета ПИР 56Р Утутского м-р_Смета 124П184П 311Р403Р Приразломное коррект 2011-02-16 (2)" xfId="7400"/>
    <cellStyle name="_1171-20.2007 ПО Смета № 10_Смета Факельная установка у газовых кустов_геология_Смета ПИР 56Р Утутского м-р_Смета 124П184П 311Р403Р Приразломное коррект 2011-03-03 (2)" xfId="7401"/>
    <cellStyle name="_1171-20.2007 ПО Смета № 10_Смета Факельная установка у газовых кустов_геология_Смета скважина № 3106Р Среднебалыкского месторождения (10)" xfId="7402"/>
    <cellStyle name="_1171-20.2007 ПО Смета № 10_Смета Факельная установка у газовых кустов_геология_Сметы №1 1-2 2  (version 3) (version 1)" xfId="7403"/>
    <cellStyle name="_1171-20.2007 ПО Смета № 10_Смета Факельная установка у газовых кустов_геология_Сметы ЦППН-2.Оптимизация схемы подготовки нефти (корректировка)" xfId="7404"/>
    <cellStyle name="_1171-20.2007 ПО Смета № 10_Смета Факельная установка у газовых кустов_геология_Сметы ЦППН-2.Оптимизация схемы подготовки нефти (корректировка) 2" xfId="7405"/>
    <cellStyle name="_1171-20.2007 ПО Смета № 10_Смета Факельная установка у газовых кустов_геология_Сметы ЦППН-2.Оптимизация схемы подготовки нефти (корректировка) 3" xfId="7406"/>
    <cellStyle name="_1171-20.2007 ПО Смета № 10_Смета Факельная установка у газовых кустов_геология_Сметы ЦППН-2.Оптимизация схемы подготовки нефти (корректировка)_403Р Приразломное" xfId="7407"/>
    <cellStyle name="_1171-20.2007 ПО Смета № 10_Смета Факельная установка у газовых кустов_геология_Сметы ЦППН-2.Оптимизация схемы подготовки нефти (корректировка)_Сметы №1 1-2 2  (version 3) (version 1)" xfId="7408"/>
    <cellStyle name="_1171-20.2007 ПО Смета № 10_смета_пред_ВахП_К108_геофизика 23.09.10" xfId="7409"/>
    <cellStyle name="_1171-20.2007 ПО Смета № 10_смета_пред_ВахП_К108_геофизика 23.09.10 2" xfId="7410"/>
    <cellStyle name="_1171-20.2007 ПО Смета № 10_смета_пред_ВахП_К108_геофизика 23.09.10_2. 2337 график" xfId="7411"/>
    <cellStyle name="_1171-20.2007 ПО Смета № 10_смета_пред_ВахП_К108_геофизика 23.09.10_2601 то, что планируем закрывать в январе дополнительно" xfId="7412"/>
    <cellStyle name="_1171-20.2007 ПО Смета № 10_смета_пред_ВахП_К108_геофизика 23.09.10_Инжиниринг Чайво на осн. инжиниринга ПО2" xfId="7413"/>
    <cellStyle name="_1171-20.2007 ПО Смета № 10_смета_пред_ВахП_К108_геофизика 23.09.10_Копия Смета на инжиниринговые услуги (образец) (2)" xfId="7414"/>
    <cellStyle name="_1171-20.2007 ПО Смета № 10_смета_пред_ВахП_К108_геофизика 23.09.10_л.2.3._2496_площ._для_оборудования_от_26.01.2012" xfId="7415"/>
    <cellStyle name="_1171-20.2007 ПО Смета № 10_смета_пред_ВахП_К108_геофизика 23.09.10_Прил.2.3. 2496 площ. для оборудования от 14.12.2011" xfId="7416"/>
    <cellStyle name="_1171-20.2007 ПО Смета № 10_смета_пред_ВахП_К108_геофизика 23.09.10_руба_+_Кусты_АСУ_ТП_АСУ_Э_ПС_ОС_ЗЗ_(4)" xfId="7417"/>
    <cellStyle name="_1171-20.2007 ПО Смета № 10_Сметы ДС №1 (Приложение № 3-3.15)" xfId="7418"/>
    <cellStyle name="_1171-20.2007 ПО Смета № 10_Сметы ДС №1 (Приложение № 3-3.15) 2" xfId="7419"/>
    <cellStyle name="_1171-20.2007 ПО Смета № 10_Сметы ДС №1 (Приложение № 3-3.15)_17506100408Д003 1ПС и смета к  д-с №3  ( 01.11.2011) " xfId="7420"/>
    <cellStyle name="_1171-20.2007 ПО Смета № 10_Сметы ДС №1 (Приложение № 3-3.15)_1750611-0007Д смета к доп. согл. №1 " xfId="7421"/>
    <cellStyle name="_1171-20.2007 ПО Смета № 10_Сметы ДС №1 (Приложение № 3-3.15)_1750611-0186Д 1ПС  к доп. согл. № 1  " xfId="7422"/>
    <cellStyle name="_1171-20.2007 ПО Смета № 10_Сметы ДС №1 (Приложение № 3-3.15)_1750611-0186Д 1ПС  к доп. соглашению № 1  " xfId="7423"/>
    <cellStyle name="_1171-20.2007 ПО Смета № 10_Сметы ДС №1 (Приложение № 3-3.15)_2. 2337 график" xfId="7424"/>
    <cellStyle name="_1171-20.2007 ПО Смета № 10_Сметы ДС №1 (Приложение № 3-3.15)_2601 то, что планируем закрывать в январе дополнительно" xfId="7425"/>
    <cellStyle name="_1171-20.2007 ПО Смета № 10_Сметы ДС №1 (Приложение № 3-3.15)_Инжиниринг Чайво на осн. инжиниринга ПО2" xfId="7426"/>
    <cellStyle name="_1171-20.2007 ПО Смета № 10_Сметы ДС №1 (Приложение № 3-3.15)_Копия смета на 115" xfId="7427"/>
    <cellStyle name="_1171-20.2007 ПО Смета № 10_Сметы ДС №1 (Приложение № 3-3.15)_Копия Смета на инжиниринговые услуги (образец) (2)" xfId="7428"/>
    <cellStyle name="_1171-20.2007 ПО Смета № 10_Сметы ДС №1 (Приложение № 3-3.15)_Корректировка ППА ЦПС (средний верхний уровень сети)" xfId="7429"/>
    <cellStyle name="_1171-20.2007 ПО Смета № 10_Сметы ДС №1 (Приложение № 3-3.15)_л.2.3._2496_площ._для_оборудования_от_26.01.2012" xfId="7430"/>
    <cellStyle name="_1171-20.2007 ПО Смета № 10_Сметы ДС №1 (Приложение № 3-3.15)_Прил 2 2_4  1982 17 3 УПТГ 1982 17 3 07 02 2012_ " xfId="7431"/>
    <cellStyle name="_1171-20.2007 ПО Смета № 10_Сметы ДС №1 (Приложение № 3-3.15)_Прил.2.3. 2496 площ. для оборудования от 14.12.2011" xfId="7432"/>
    <cellStyle name="_1171-20.2007 ПО Смета № 10_Сметы ДС №1 (Приложение № 3-3.15)_руба_+_Кусты_АСУ_ТП_АСУ_Э_ПС_ОС_ЗЗ_(4)" xfId="7433"/>
    <cellStyle name="_1171-20.2007 ПО Смета № 10_Сметы ДС №1 (Приложение № 3-3.15)_Смета -образец  на инжиниринговые услуги (09.11.11)" xfId="7434"/>
    <cellStyle name="_1171-20.2007 ПО Смета № 10_Сметы ИТМ ГО ЧС, ОВОС, ДПБ" xfId="7435"/>
    <cellStyle name="_1171-20.2007 ПО Смета № 10_Сметы ИТМ ГО ЧС, ОВОС, ДПБ 2" xfId="7436"/>
    <cellStyle name="_1171-20.2007 ПО Смета № 10_Сметы ИТМ ГО ЧС, ОВОС, ДПБ_17506100408Д003 1ПС и смета к  д-с №3  ( 01.11.2011) " xfId="7437"/>
    <cellStyle name="_1171-20.2007 ПО Смета № 10_Сметы ИТМ ГО ЧС, ОВОС, ДПБ_1750611-0007Д смета к доп. согл. №1 " xfId="7438"/>
    <cellStyle name="_1171-20.2007 ПО Смета № 10_Сметы ИТМ ГО ЧС, ОВОС, ДПБ_1750611-0186Д 1ПС  к доп. согл. № 1  " xfId="7439"/>
    <cellStyle name="_1171-20.2007 ПО Смета № 10_Сметы ИТМ ГО ЧС, ОВОС, ДПБ_1750611-0186Д 1ПС  к доп. соглашению № 1  " xfId="7440"/>
    <cellStyle name="_1171-20.2007 ПО Смета № 10_Сметы ИТМ ГО ЧС, ОВОС, ДПБ_2. 2337 график" xfId="7441"/>
    <cellStyle name="_1171-20.2007 ПО Смета № 10_Сметы ИТМ ГО ЧС, ОВОС, ДПБ_2601 то, что планируем закрывать в январе дополнительно" xfId="7442"/>
    <cellStyle name="_1171-20.2007 ПО Смета № 10_Сметы ИТМ ГО ЧС, ОВОС, ДПБ_Инжиниринг Чайво на осн. инжиниринга ПО2" xfId="7443"/>
    <cellStyle name="_1171-20.2007 ПО Смета № 10_Сметы ИТМ ГО ЧС, ОВОС, ДПБ_Копия смета на 115" xfId="7444"/>
    <cellStyle name="_1171-20.2007 ПО Смета № 10_Сметы ИТМ ГО ЧС, ОВОС, ДПБ_Копия Смета на инжиниринговые услуги (образец) (2)" xfId="7445"/>
    <cellStyle name="_1171-20.2007 ПО Смета № 10_Сметы ИТМ ГО ЧС, ОВОС, ДПБ_Корректировка ППА ЦПС (средний верхний уровень сети)" xfId="7446"/>
    <cellStyle name="_1171-20.2007 ПО Смета № 10_Сметы ИТМ ГО ЧС, ОВОС, ДПБ_л.2.3._2496_площ._для_оборудования_от_26.01.2012" xfId="7447"/>
    <cellStyle name="_1171-20.2007 ПО Смета № 10_Сметы ИТМ ГО ЧС, ОВОС, ДПБ_Прил 2 2_4  1982 17 3 УПТГ 1982 17 3 07 02 2012_ " xfId="7448"/>
    <cellStyle name="_1171-20.2007 ПО Смета № 10_Сметы ИТМ ГО ЧС, ОВОС, ДПБ_Прил.2.3. 2496 площ. для оборудования от 14.12.2011" xfId="7449"/>
    <cellStyle name="_1171-20.2007 ПО Смета № 10_Сметы ИТМ ГО ЧС, ОВОС, ДПБ_руба_+_Кусты_АСУ_ТП_АСУ_Э_ПС_ОС_ЗЗ_(4)" xfId="7450"/>
    <cellStyle name="_1171-20.2007 ПО Смета № 10_Сметы ИТМ ГО ЧС, ОВОС, ДПБ_Смета -образец  на инжиниринговые услуги (09.11.11)" xfId="7451"/>
    <cellStyle name="_1171-20.2007 ПО Смета № 10_Сметы к дог 0603Д" xfId="7452"/>
    <cellStyle name="_1171-20.2007 ПО Смета № 10_Сметы к дог 0603Д_КП1 (2)" xfId="7453"/>
    <cellStyle name="_1171-20.2007 ПО Смета № 10_Сметы ПИР Малобалыкское место-2" xfId="7454"/>
    <cellStyle name="_1171-20.2007 ПО Смета № 10_Сметы, КП" xfId="7455"/>
    <cellStyle name="_1171-20.2007 ПО Смета № 10_Согласованные сметы-7047Д-1268П-В-С-ДС-№2" xfId="7456"/>
    <cellStyle name="_1171-20.2007 ПО Смета № 10_СС" xfId="7457"/>
    <cellStyle name="_1171-20.2007 ПО Смета № 10_Теплотехники ПД" xfId="7458"/>
    <cellStyle name="_1171-20.2007 ПО Смета № 10_Теплотехники ПД 2" xfId="7459"/>
    <cellStyle name="_1171-20.2007 ПО Смета № 10_Теплотехники ПД_124П,184П, 311Р,403Р Приразломное" xfId="7460"/>
    <cellStyle name="_1171-20.2007 ПО Смета № 10_Теплотехники ПД_1750610-0072Д011 1 ПС и сметы ГТЭС_Хасырей" xfId="7461"/>
    <cellStyle name="_1171-20.2007 ПО Смета № 10_Теплотехники ПД_1750610-0072Д011 1 ПС и сметы ГТЭС_Хасырей_Инжиниринг Чайво на осн. инжиниринга ПО2" xfId="7462"/>
    <cellStyle name="_1171-20.2007 ПО Смета № 10_Теплотехники ПД_1750610-0072Д011 1 ПС и сметы ГТЭС_Хасырей_Копия Смета на инжиниринговые услуги (образец) (2)" xfId="7463"/>
    <cellStyle name="_1171-20.2007 ПО Смета № 10_Теплотехники ПД_17506100408Д003 1ПС и смета к  д-с №3  ( 01.11.2011) " xfId="7464"/>
    <cellStyle name="_1171-20.2007 ПО Смета № 10_Теплотехники ПД_1750611-0007Д смета к доп. согл. №1 " xfId="7465"/>
    <cellStyle name="_1171-20.2007 ПО Смета № 10_Теплотехники ПД_1750611-0046Д смета №1 ИИР" xfId="7466"/>
    <cellStyle name="_1171-20.2007 ПО Смета № 10_Теплотехники ПД_1750611-0046Д смета №1 ИИР 2" xfId="7467"/>
    <cellStyle name="_1171-20.2007 ПО Смета № 10_Теплотехники ПД_1750611-0046Д смета №1 ИИР_2. 2337 график" xfId="7468"/>
    <cellStyle name="_1171-20.2007 ПО Смета № 10_Теплотехники ПД_1750611-0046Д смета №1 ИИР_2601 то, что планируем закрывать в январе дополнительно" xfId="7469"/>
    <cellStyle name="_1171-20.2007 ПО Смета № 10_Теплотехники ПД_1750611-0046Д смета №1 ИИР_л.2.3._2496_площ._для_оборудования_от_26.01.2012" xfId="7470"/>
    <cellStyle name="_1171-20.2007 ПО Смета № 10_Теплотехники ПД_1750611-0046Д смета №1 ИИР_Прил.2.3. 2496 площ. для оборудования от 14.12.2011" xfId="7471"/>
    <cellStyle name="_1171-20.2007 ПО Смета № 10_Теплотехники ПД_1750611-0046Д смета №1 ИИР_руба_+_Кусты_АСУ_ТП_АСУ_Э_ПС_ОС_ЗЗ_(4)" xfId="7472"/>
    <cellStyle name="_1171-20.2007 ПО Смета № 10_Теплотехники ПД_1750611-0088Д   Сводная 1ПС и  сметы корректир  06 04 2011" xfId="7473"/>
    <cellStyle name="_1171-20.2007 ПО Смета № 10_Теплотехники ПД_1750611-0088Д   Сводная 1ПС и  сметы корректир  06 04 2011 2" xfId="7474"/>
    <cellStyle name="_1171-20.2007 ПО Смета № 10_Теплотехники ПД_1750611-0088Д   Сводная 1ПС и  сметы корректир  06 04 2011_2. 2337 график" xfId="7475"/>
    <cellStyle name="_1171-20.2007 ПО Смета № 10_Теплотехники ПД_1750611-0088Д   Сводная 1ПС и  сметы корректир  06 04 2011_2601 то, что планируем закрывать в январе дополнительно" xfId="7476"/>
    <cellStyle name="_1171-20.2007 ПО Смета № 10_Теплотехники ПД_1750611-0088Д   Сводная 1ПС и  сметы корректир  06 04 2011_л.2.3._2496_площ._для_оборудования_от_26.01.2012" xfId="7477"/>
    <cellStyle name="_1171-20.2007 ПО Смета № 10_Теплотехники ПД_1750611-0088Д   Сводная 1ПС и  сметы корректир  06 04 2011_Прил.2.3. 2496 площ. для оборудования от 14.12.2011" xfId="7478"/>
    <cellStyle name="_1171-20.2007 ПО Смета № 10_Теплотехники ПД_1750611-0088Д   Сводная 1ПС и  сметы корректир  06 04 2011_руба_+_Кусты_АСУ_ТП_АСУ_Э_ПС_ОС_ЗЗ_(4)" xfId="7479"/>
    <cellStyle name="_1171-20.2007 ПО Смета № 10_Теплотехники ПД_1750611-0186Д 1ПС  к доп. согл. № 1  " xfId="7480"/>
    <cellStyle name="_1171-20.2007 ПО Смета № 10_Теплотехники ПД_1750611-0186Д 1ПС  к доп. соглашению № 1  " xfId="7481"/>
    <cellStyle name="_1171-20.2007 ПО Смета № 10_Теплотехники ПД_2024Р Правдинского" xfId="7482"/>
    <cellStyle name="_1171-20.2007 ПО Смета № 10_Теплотехники ПД_2572 Факел на ЮТМ АСУ ТП ПС ОС СОТ СС ЗЗ шкафы АСУ ТП" xfId="7483"/>
    <cellStyle name="_1171-20.2007 ПО Смета № 10_Теплотехники ПД_2601 то, что планируем закрывать в январе дополнительно" xfId="7484"/>
    <cellStyle name="_1171-20.2007 ПО Смета № 10_Теплотехники ПД_27р Салымского" xfId="7485"/>
    <cellStyle name="_1171-20.2007 ПО Смета № 10_Теплотехники ПД_3 ИЭИ (2)" xfId="7486"/>
    <cellStyle name="_1171-20.2007 ПО Смета № 10_Теплотехники ПД_522_1" xfId="7487"/>
    <cellStyle name="_1171-20.2007 ПО Смета № 10_Теплотехники ПД_522_1_1" xfId="7488"/>
    <cellStyle name="_1171-20.2007 ПО Смета № 10_Теплотехники ПД_522_1_Смета 124П,184П, 311Р,403Р Приразломное коррект 2011-02-16" xfId="7489"/>
    <cellStyle name="_1171-20.2007 ПО Смета № 10_Теплотехники ПД_522_1_Смета 124П184П 311Р403Р Приразломное коррект 2011-02-16 (2)" xfId="7490"/>
    <cellStyle name="_1171-20.2007 ПО Смета № 10_Теплотехники ПД_522_1_Смета 124П184П 311Р403Р Приразломное коррект 2011-03-03 (2)" xfId="7491"/>
    <cellStyle name="_1171-20.2007 ПО Смета № 10_Теплотехники ПД_524_1" xfId="7492"/>
    <cellStyle name="_1171-20.2007 ПО Смета № 10_Теплотехники ПД_Геострой(1).Хасырей-компрессорная.откор  24 03 10" xfId="7493"/>
    <cellStyle name="_1171-20.2007 ПО Смета № 10_Теплотехники ПД_Геострой(1).Хасырей-компрессорная.откор  24 03 10_Инжиниринг Чайво на осн. инжиниринга ПО2" xfId="7494"/>
    <cellStyle name="_1171-20.2007 ПО Смета № 10_Теплотехники ПД_Геострой(1).Хасырей-компрессорная.откор  24 03 10_Копия Смета на инжиниринговые услуги (образец) (2)" xfId="7495"/>
    <cellStyle name="_1171-20.2007 ПО Смета № 10_Теплотехники ПД_Инжиниринг Чайво на осн. инжиниринга ПО2" xfId="7496"/>
    <cellStyle name="_1171-20.2007 ПО Смета № 10_Теплотехники ПД_Копия смета на 115" xfId="7497"/>
    <cellStyle name="_1171-20.2007 ПО Смета № 10_Теплотехники ПД_Копия Смета на инжиниринговые услуги (образец) (2)" xfId="7498"/>
    <cellStyle name="_1171-20.2007 ПО Смета № 10_Теплотехники ПД_Корректировка ППА ЦПС (средний верхний уровень сети)" xfId="7499"/>
    <cellStyle name="_1171-20.2007 ПО Смета № 10_Теплотехники ПД_КП_Смета (Бросовые работы) (version 2)" xfId="7500"/>
    <cellStyle name="_1171-20.2007 ПО Смета № 10_Теплотехники ПД_объемы гидро Карсовайское" xfId="7501"/>
    <cellStyle name="_1171-20.2007 ПО Смета № 10_Теплотехники ПД_объемы гидро Карсовайское_Инжиниринг Чайво на осн. инжиниринга ПО2" xfId="7502"/>
    <cellStyle name="_1171-20.2007 ПО Смета № 10_Теплотехники ПД_объемы гидро Карсовайское_Копия Смета на инжиниринговые услуги (образец) (2)" xfId="7503"/>
    <cellStyle name="_1171-20.2007 ПО Смета № 10_Теплотехники ПД_Прил 2 2_4  1982 17 3 УПТГ 1982 17 3 07 02 2012_ " xfId="7504"/>
    <cellStyle name="_1171-20.2007 ПО Смета № 10_Теплотехники ПД_Сводная с прилож. 1750610-0360Д (приложение №5)" xfId="7505"/>
    <cellStyle name="_1171-20.2007 ПО Смета № 10_Теплотехники ПД_Смета 124П,184П, 311Р,403Р Приразломное коррект 2011-02-16" xfId="7506"/>
    <cellStyle name="_1171-20.2007 ПО Смета № 10_Теплотехники ПД_Смета 124П184П 311Р403Р Приразломное коррект 2011-02-16 (2)" xfId="7507"/>
    <cellStyle name="_1171-20.2007 ПО Смета № 10_Теплотехники ПД_Смета 124П184П 311Р403Р Приразломное коррект 2011-03-03 (2)" xfId="7508"/>
    <cellStyle name="_1171-20.2007 ПО Смета № 10_Теплотехники ПД_Смета 2024Р ПравдинскогоПроверка" xfId="7509"/>
    <cellStyle name="_1171-20.2007 ПО Смета № 10_Теплотехники ПД_Смета 2024Р ПравдинскогоПроверка_Смета 124П,184П, 311Р,403Р Приразломное коррект 2011-02-16" xfId="7510"/>
    <cellStyle name="_1171-20.2007 ПО Смета № 10_Теплотехники ПД_Смета 2024Р ПравдинскогоПроверка_Смета 124П184П 311Р403Р Приразломное коррект 2011-02-16 (2)" xfId="7511"/>
    <cellStyle name="_1171-20.2007 ПО Смета № 10_Теплотехники ПД_Смета 2024Р ПравдинскогоПроверка_Смета 124П184П 311Р403Р Приразломное коррект 2011-03-03 (2)" xfId="7512"/>
    <cellStyle name="_1171-20.2007 ПО Смета № 10_Теплотехники ПД_Смета 2024Р ПравдинскогоПроверка2211.10" xfId="7513"/>
    <cellStyle name="_1171-20.2007 ПО Смета № 10_Теплотехники ПД_Смета 2024Р ПравдинскогоПроверка2211.10_Р № 3106Р Среднебалыкского месторождения(Замечания к ИИ) (2)" xfId="7514"/>
    <cellStyle name="_1171-20.2007 ПО Смета № 10_Теплотехники ПД_Смета 2024Р ПравдинскогоПроверка2211.10_Р № 3106Р Среднебалыкского месторождения(Замечания к ИИ) (2)_Смета скважина № 3106Р Среднебалыкского месторождения (10)" xfId="7515"/>
    <cellStyle name="_1171-20.2007 ПО Смета № 10_Теплотехники ПД_Смета 2024Р ПравдинскогоПроверка2211.10_Смета скважина № 3106Р Среднебалыкского месторождения (10)" xfId="7516"/>
    <cellStyle name="_1171-20.2007 ПО Смета № 10_Теплотехники ПД_Смета -образец  на инжиниринговые услуги (09.11.11)" xfId="7517"/>
    <cellStyle name="_1171-20.2007 ПО Смета № 10_Теплотехники ПД_Смета ПИР 56Р Утутского м-р" xfId="7518"/>
    <cellStyle name="_1171-20.2007 ПО Смета № 10_Теплотехники ПД_Смета ПИР 56Р Утутского м-р (2)" xfId="7519"/>
    <cellStyle name="_1171-20.2007 ПО Смета № 10_Теплотехники ПД_Смета ПИР 56Р Утутского м-р (2) 2" xfId="7520"/>
    <cellStyle name="_1171-20.2007 ПО Смета № 10_Теплотехники ПД_Смета ПИР 56Р Утутского м-р (2)_124П,184П, 311Р,403Р Приразломное" xfId="7521"/>
    <cellStyle name="_1171-20.2007 ПО Смета № 10_Теплотехники ПД_Смета ПИР 56Р Утутского м-р (2)_КП_Смета (Бросовые работы) (version 2)" xfId="7522"/>
    <cellStyle name="_1171-20.2007 ПО Смета № 10_Теплотехники ПД_Смета ПИР 56Р Утутского м-р (2)_Смета 124П,184П, 311Р,403Р Приразломное коррект 2011-02-16" xfId="7523"/>
    <cellStyle name="_1171-20.2007 ПО Смета № 10_Теплотехники ПД_Смета ПИР 56Р Утутского м-р (2)_Смета 124П184П 311Р403Р Приразломное коррект 2011-02-16 (2)" xfId="7524"/>
    <cellStyle name="_1171-20.2007 ПО Смета № 10_Теплотехники ПД_Смета ПИР 56Р Утутского м-р (2)_Смета 124П184П 311Р403Р Приразломное коррект 2011-03-03 (2)" xfId="7525"/>
    <cellStyle name="_1171-20.2007 ПО Смета № 10_Теплотехники ПД_Смета ПИР 56Р Утутского м-р (2)_Смета скважина № 3106Р Среднебалыкского месторождения (10)" xfId="7526"/>
    <cellStyle name="_1171-20.2007 ПО Смета № 10_Теплотехники ПД_Смета ПИР 56Р Утутского м-р (2)_Сметы №1 1-2 2  (version 3) (version 1)" xfId="7527"/>
    <cellStyle name="_1171-20.2007 ПО Смета № 10_Теплотехники ПД_Смета ПИР 56Р Утутского м-р (2)_Сметы ЦППН-2.Оптимизация схемы подготовки нефти (корректировка)" xfId="7528"/>
    <cellStyle name="_1171-20.2007 ПО Смета № 10_Теплотехники ПД_Смета ПИР 56Р Утутского м-р (2)_Сметы ЦППН-2.Оптимизация схемы подготовки нефти (корректировка) 2" xfId="7529"/>
    <cellStyle name="_1171-20.2007 ПО Смета № 10_Теплотехники ПД_Смета ПИР 56Р Утутского м-р (2)_Сметы ЦППН-2.Оптимизация схемы подготовки нефти (корректировка) 3" xfId="7530"/>
    <cellStyle name="_1171-20.2007 ПО Смета № 10_Теплотехники ПД_Смета ПИР 56Р Утутского м-р (2)_Сметы ЦППН-2.Оптимизация схемы подготовки нефти (корректировка)_403Р Приразломное" xfId="7531"/>
    <cellStyle name="_1171-20.2007 ПО Смета № 10_Теплотехники ПД_Смета ПИР 56Р Утутского м-р (2)_Сметы ЦППН-2.Оптимизация схемы подготовки нефти (корректировка)_Сметы №1 1-2 2  (version 3) (version 1)" xfId="7532"/>
    <cellStyle name="_1171-20.2007 ПО Смета № 10_Теплотехники ПД_Смета ПИР 56Р Утутского м-р_Смета 124П,184П, 311Р,403Р Приразломное коррект 2011-02-16" xfId="7533"/>
    <cellStyle name="_1171-20.2007 ПО Смета № 10_Теплотехники ПД_Смета ПИР 56Р Утутского м-р_Смета 124П184П 311Р403Р Приразломное коррект 2011-02-16 (2)" xfId="7534"/>
    <cellStyle name="_1171-20.2007 ПО Смета № 10_Теплотехники ПД_Смета ПИР 56Р Утутского м-р_Смета 124П184П 311Р403Р Приразломное коррект 2011-03-03 (2)" xfId="7535"/>
    <cellStyle name="_1171-20.2007 ПО Смета № 10_Теплотехники ПД_Смета скважина № 3106Р Среднебалыкского месторождения (10)" xfId="7536"/>
    <cellStyle name="_1171-20.2007 ПО Смета № 10_Теплотехники ПД_Сметы №1 1-2 2  (version 3) (version 1)" xfId="7537"/>
    <cellStyle name="_1171-20.2007 ПО Смета № 10_Теплотехники ПД_Сметы ЦППН-2.Оптимизация схемы подготовки нефти (корректировка)" xfId="7538"/>
    <cellStyle name="_1171-20.2007 ПО Смета № 10_Теплотехники ПД_Сметы ЦППН-2.Оптимизация схемы подготовки нефти (корректировка) 2" xfId="7539"/>
    <cellStyle name="_1171-20.2007 ПО Смета № 10_Теплотехники ПД_Сметы ЦППН-2.Оптимизация схемы подготовки нефти (корректировка) 3" xfId="7540"/>
    <cellStyle name="_1171-20.2007 ПО Смета № 10_Теплотехники ПД_Сметы ЦППН-2.Оптимизация схемы подготовки нефти (корректировка)_403Р Приразломное" xfId="7541"/>
    <cellStyle name="_1171-20.2007 ПО Смета № 10_Теплотехники ПД_Сметы ЦППН-2.Оптимизация схемы подготовки нефти (корректировка)_Сметы №1 1-2 2  (version 3) (version 1)" xfId="7542"/>
    <cellStyle name="_1171-20.2007 ПО Смета № 10_ТТ" xfId="7543"/>
    <cellStyle name="_1171-20.2007 ПО Смета № 10_ТТ 2" xfId="7544"/>
    <cellStyle name="_1171-20.2007 ПО Смета № 10_ТТ_124П,184П, 311Р,403Р Приразломное" xfId="7545"/>
    <cellStyle name="_1171-20.2007 ПО Смета № 10_ТТ_1750609-0363Д   смета на эксперт." xfId="7546"/>
    <cellStyle name="_1171-20.2007 ПО Смета № 10_ТТ_1750609-0363Д   смета на эксперт. 2" xfId="7547"/>
    <cellStyle name="_1171-20.2007 ПО Смета № 10_ТТ_1750609-0363Д   смета на эксперт._124П,184П, 311Р,403Р Приразломное" xfId="7548"/>
    <cellStyle name="_1171-20.2007 ПО Смета № 10_ТТ_1750609-0363Д   смета на эксперт._17506100408Д003 1ПС и смета к  д-с №3  ( 01.11.2011) " xfId="7549"/>
    <cellStyle name="_1171-20.2007 ПО Смета № 10_ТТ_1750609-0363Д   смета на эксперт._1750611-0007Д смета к доп. согл. №1 " xfId="7550"/>
    <cellStyle name="_1171-20.2007 ПО Смета № 10_ТТ_1750609-0363Д   смета на эксперт._1750611-0186Д 1ПС  к доп. согл. № 1  " xfId="7551"/>
    <cellStyle name="_1171-20.2007 ПО Смета № 10_ТТ_1750609-0363Д   смета на эксперт._1750611-0186Д 1ПС  к доп. соглашению № 1  " xfId="7552"/>
    <cellStyle name="_1171-20.2007 ПО Смета № 10_ТТ_1750609-0363Д   смета на эксперт._2572 Факел на ЮТМ АСУ ТП ПС ОС СОТ СС ЗЗ шкафы АСУ ТП" xfId="7553"/>
    <cellStyle name="_1171-20.2007 ПО Смета № 10_ТТ_1750609-0363Д   смета на эксперт._2601 то, что планируем закрывать в январе дополнительно" xfId="7554"/>
    <cellStyle name="_1171-20.2007 ПО Смета № 10_ТТ_1750609-0363Д   смета на эксперт._Инжиниринг Чайво на осн. инжиниринга ПО2" xfId="7555"/>
    <cellStyle name="_1171-20.2007 ПО Смета № 10_ТТ_1750609-0363Д   смета на эксперт._Копия смета на 115" xfId="7556"/>
    <cellStyle name="_1171-20.2007 ПО Смета № 10_ТТ_1750609-0363Д   смета на эксперт._Копия Смета на инжиниринговые услуги (образец) (2)" xfId="7557"/>
    <cellStyle name="_1171-20.2007 ПО Смета № 10_ТТ_1750609-0363Д   смета на эксперт._Корректировка ППА ЦПС (средний верхний уровень сети)" xfId="7558"/>
    <cellStyle name="_1171-20.2007 ПО Смета № 10_ТТ_1750609-0363Д   смета на эксперт._КП_Смета (Бросовые работы) (version 2)" xfId="7559"/>
    <cellStyle name="_1171-20.2007 ПО Смета № 10_ТТ_1750609-0363Д   смета на эксперт._Прил 2 2_4  1982 17 3 УПТГ 1982 17 3 07 02 2012_ " xfId="7560"/>
    <cellStyle name="_1171-20.2007 ПО Смета № 10_ТТ_1750609-0363Д   смета на эксперт._Смета 124П,184П, 311Р,403Р Приразломное коррект 2011-02-16" xfId="7561"/>
    <cellStyle name="_1171-20.2007 ПО Смета № 10_ТТ_1750609-0363Д   смета на эксперт._Смета 124П184П 311Р403Р Приразломное коррект 2011-02-16 (2)" xfId="7562"/>
    <cellStyle name="_1171-20.2007 ПО Смета № 10_ТТ_1750609-0363Д   смета на эксперт._Смета 124П184П 311Р403Р Приразломное коррект 2011-03-03 (2)" xfId="7563"/>
    <cellStyle name="_1171-20.2007 ПО Смета № 10_ТТ_1750609-0363Д   смета на эксперт._Смета -образец  на инжиниринговые услуги (09.11.11)" xfId="7564"/>
    <cellStyle name="_1171-20.2007 ПО Смета № 10_ТТ_1750609-0363Д   смета на эксперт._Смета скважина № 3106Р Среднебалыкского месторождения (10)" xfId="7565"/>
    <cellStyle name="_1171-20.2007 ПО Смета № 10_ТТ_1750609-0363Д   смета на эксперт._Сметы №1 1-2 2  (version 3) (version 1)" xfId="7566"/>
    <cellStyle name="_1171-20.2007 ПО Смета № 10_ТТ_1750609-0363Д   смета на эксперт._Сметы ЦППН-2.Оптимизация схемы подготовки нефти (корректировка)" xfId="7567"/>
    <cellStyle name="_1171-20.2007 ПО Смета № 10_ТТ_1750609-0363Д   смета на эксперт._Сметы ЦППН-2.Оптимизация схемы подготовки нефти (корректировка) 2" xfId="7568"/>
    <cellStyle name="_1171-20.2007 ПО Смета № 10_ТТ_1750609-0363Д   смета на эксперт._Сметы ЦППН-2.Оптимизация схемы подготовки нефти (корректировка) 3" xfId="7569"/>
    <cellStyle name="_1171-20.2007 ПО Смета № 10_ТТ_1750609-0363Д   смета на эксперт._Сметы ЦППН-2.Оптимизация схемы подготовки нефти (корректировка)_403Р Приразломное" xfId="7570"/>
    <cellStyle name="_1171-20.2007 ПО Смета № 10_ТТ_1750609-0363Д   смета на эксперт._Сметы ЦППН-2.Оптимизация схемы подготовки нефти (корректировка)_Сметы №1 1-2 2  (version 3) (version 1)" xfId="7571"/>
    <cellStyle name="_1171-20.2007 ПО Смета № 10_ТТ_1750609-0363Д  смета № 5  (экспертиза)  " xfId="7572"/>
    <cellStyle name="_1171-20.2007 ПО Смета № 10_ТТ_1750609-0363Д  смета № 5  (экспертиза)   2" xfId="7573"/>
    <cellStyle name="_1171-20.2007 ПО Смета № 10_ТТ_1750609-0363Д  смета № 5  (экспертиза)  _124П,184П, 311Р,403Р Приразломное" xfId="7574"/>
    <cellStyle name="_1171-20.2007 ПО Смета № 10_ТТ_1750609-0363Д  смета № 5  (экспертиза)  _17506100408Д003 1ПС и смета к  д-с №3  ( 01.11.2011) " xfId="7575"/>
    <cellStyle name="_1171-20.2007 ПО Смета № 10_ТТ_1750609-0363Д  смета № 5  (экспертиза)  _1750611-0007Д смета к доп. согл. №1 " xfId="7576"/>
    <cellStyle name="_1171-20.2007 ПО Смета № 10_ТТ_1750609-0363Д  смета № 5  (экспертиза)  _1750611-0186Д 1ПС  к доп. согл. № 1  " xfId="7577"/>
    <cellStyle name="_1171-20.2007 ПО Смета № 10_ТТ_1750609-0363Д  смета № 5  (экспертиза)  _1750611-0186Д 1ПС  к доп. соглашению № 1  " xfId="7578"/>
    <cellStyle name="_1171-20.2007 ПО Смета № 10_ТТ_1750609-0363Д  смета № 5  (экспертиза)  _2572 Факел на ЮТМ АСУ ТП ПС ОС СОТ СС ЗЗ шкафы АСУ ТП" xfId="7579"/>
    <cellStyle name="_1171-20.2007 ПО Смета № 10_ТТ_1750609-0363Д  смета № 5  (экспертиза)  _2601 то, что планируем закрывать в январе дополнительно" xfId="7580"/>
    <cellStyle name="_1171-20.2007 ПО Смета № 10_ТТ_1750609-0363Д  смета № 5  (экспертиза)  _Выполнение программы ПИР 2011г." xfId="7581"/>
    <cellStyle name="_1171-20.2007 ПО Смета № 10_ТТ_1750609-0363Д  смета № 5  (экспертиза)  _Копия смета на 115" xfId="7582"/>
    <cellStyle name="_1171-20.2007 ПО Смета № 10_ТТ_1750609-0363Д  смета № 5  (экспертиза)  _Корректировка ППА ЦПС (средний верхний уровень сети)" xfId="7583"/>
    <cellStyle name="_1171-20.2007 ПО Смета № 10_ТТ_1750609-0363Д  смета № 5  (экспертиза)  _КП_Смета (Бросовые работы) (version 2)" xfId="7584"/>
    <cellStyle name="_1171-20.2007 ПО Смета № 10_ТТ_1750609-0363Д  смета № 5  (экспертиза)  _Отчет" xfId="7585"/>
    <cellStyle name="_1171-20.2007 ПО Смета № 10_ТТ_1750609-0363Д  смета № 5  (экспертиза)  _ПИР" xfId="7586"/>
    <cellStyle name="_1171-20.2007 ПО Смета № 10_ТТ_1750609-0363Д  смета № 5  (экспертиза)  _ПИР из СУД" xfId="7587"/>
    <cellStyle name="_1171-20.2007 ПО Смета № 10_ТТ_1750609-0363Д  смета № 5  (экспертиза)  _ПИР на 29.07.2011" xfId="7588"/>
    <cellStyle name="_1171-20.2007 ПО Смета № 10_ТТ_1750609-0363Д  смета № 5  (экспертиза)  _План ПИР на 2011_по состоянию на 040811" xfId="7589"/>
    <cellStyle name="_1171-20.2007 ПО Смета № 10_ТТ_1750609-0363Д  смета № 5  (экспертиза)  _План ПИР на 2011_по состоянию на 110811" xfId="7590"/>
    <cellStyle name="_1171-20.2007 ПО Смета № 10_ТТ_1750609-0363Д  смета № 5  (экспертиза)  _План ПИР на 2011_по состоянию на 210711" xfId="7591"/>
    <cellStyle name="_1171-20.2007 ПО Смета № 10_ТТ_1750609-0363Д  смета № 5  (экспертиза)  _План ПИР на 2011_по состоянию на 280711" xfId="7592"/>
    <cellStyle name="_1171-20.2007 ПО Смета № 10_ТТ_1750609-0363Д  смета № 5  (экспертиза)  _План ПИР РН-НТЦ на 2011" xfId="7593"/>
    <cellStyle name="_1171-20.2007 ПО Смета № 10_ТТ_1750609-0363Д  смета № 5  (экспертиза)  _План ПИР РН-НТЦ на 2011_260111" xfId="7594"/>
    <cellStyle name="_1171-20.2007 ПО Смета № 10_ТТ_1750609-0363Д  смета № 5  (экспертиза)  _План ПИР РН-НТЦ на 2011_по состоянию на 020611" xfId="7595"/>
    <cellStyle name="_1171-20.2007 ПО Смета № 10_ТТ_1750609-0363Д  смета № 5  (экспертиза)  _План ПИР РН-НТЦ на 2011_по состоянию на 030311" xfId="7596"/>
    <cellStyle name="_1171-20.2007 ПО Смета № 10_ТТ_1750609-0363Д  смета № 5  (экспертиза)  _План ПИР РН-НТЦ на 2011_по состоянию на 050511" xfId="7597"/>
    <cellStyle name="_1171-20.2007 ПО Смета № 10_ТТ_1750609-0363Д  смета № 5  (экспертиза)  _План ПИР РН-НТЦ на 2011_по состоянию на 070411" xfId="7598"/>
    <cellStyle name="_1171-20.2007 ПО Смета № 10_ТТ_1750609-0363Д  смета № 5  (экспертиза)  _План ПИР РН-НТЦ на 2011_по состоянию на 080711" xfId="7599"/>
    <cellStyle name="_1171-20.2007 ПО Смета № 10_ТТ_1750609-0363Д  смета № 5  (экспертиза)  _План ПИР РН-НТЦ на 2011_по состоянию на 090611 (для отчета)" xfId="7600"/>
    <cellStyle name="_1171-20.2007 ПО Смета № 10_ТТ_1750609-0363Д  смета № 5  (экспертиза)  _План ПИР РН-НТЦ на 2011_по состоянию на 100311" xfId="7601"/>
    <cellStyle name="_1171-20.2007 ПО Смета № 10_ТТ_1750609-0363Д  смета № 5  (экспертиза)  _План ПИР РН-НТЦ на 2011_по состоянию на 120511" xfId="7602"/>
    <cellStyle name="_1171-20.2007 ПО Смета № 10_ТТ_1750609-0363Д  смета № 5  (экспертиза)  _План ПИР РН-НТЦ на 2011_по состоянию на 140411" xfId="7603"/>
    <cellStyle name="_1171-20.2007 ПО Смета № 10_ТТ_1750609-0363Д  смета № 5  (экспертиза)  _План ПИР РН-НТЦ на 2011_по состоянию на 140711" xfId="7604"/>
    <cellStyle name="_1171-20.2007 ПО Смета № 10_ТТ_1750609-0363Д  смета № 5  (экспертиза)  _План ПИР РН-НТЦ на 2011_по состоянию на 160211" xfId="7605"/>
    <cellStyle name="_1171-20.2007 ПО Смета № 10_ТТ_1750609-0363Д  смета № 5  (экспертиза)  _План ПИР РН-НТЦ на 2011_по состоянию на 160611 (с учетом данных от ДО)" xfId="7606"/>
    <cellStyle name="_1171-20.2007 ПО Смета № 10_ТТ_1750609-0363Д  смета № 5  (экспертиза)  _План ПИР РН-НТЦ на 2011_по состоянию на 170311" xfId="7607"/>
    <cellStyle name="_1171-20.2007 ПО Смета № 10_ТТ_1750609-0363Д  смета № 5  (экспертиза)  _План ПИР РН-НТЦ на 2011_по состоянию на 190511" xfId="7608"/>
    <cellStyle name="_1171-20.2007 ПО Смета № 10_ТТ_1750609-0363Д  смета № 5  (экспертиза)  _План ПИР РН-НТЦ на 2011_по состоянию на 210411" xfId="7609"/>
    <cellStyle name="_1171-20.2007 ПО Смета № 10_ТТ_1750609-0363Д  смета № 5  (экспертиза)  _План ПИР РН-НТЦ на 2011_по состоянию на 230611" xfId="7610"/>
    <cellStyle name="_1171-20.2007 ПО Смета № 10_ТТ_1750609-0363Д  смета № 5  (экспертиза)  _План ПИР РН-НТЦ на 2011_по состоянию на 240211" xfId="7611"/>
    <cellStyle name="_1171-20.2007 ПО Смета № 10_ТТ_1750609-0363Д  смета № 5  (экспертиза)  _План ПИР РН-НТЦ на 2011_по состоянию на 240311" xfId="7612"/>
    <cellStyle name="_1171-20.2007 ПО Смета № 10_ТТ_1750609-0363Д  смета № 5  (экспертиза)  _План ПИР РН-НТЦ на 2011_по состоянию на 260511" xfId="7613"/>
    <cellStyle name="_1171-20.2007 ПО Смета № 10_ТТ_1750609-0363Д  смета № 5  (экспертиза)  _План ПИР РН-НТЦ на 2011_по состоянию на 290411" xfId="7614"/>
    <cellStyle name="_1171-20.2007 ПО Смета № 10_ТТ_1750609-0363Д  смета № 5  (экспертиза)  _План ПИР РН-НТЦ на 2011_по состоянию на 300611" xfId="7615"/>
    <cellStyle name="_1171-20.2007 ПО Смета № 10_ТТ_1750609-0363Д  смета № 5  (экспертиза)  _План ПИР РН-НТЦ на 2011_по состоянию на 310311" xfId="7616"/>
    <cellStyle name="_1171-20.2007 ПО Смета № 10_ТТ_1750609-0363Д  смета № 5  (экспертиза)  _План-факт по договорам ПИР на 16 02 11 от ФЭО" xfId="7617"/>
    <cellStyle name="_1171-20.2007 ПО Смета № 10_ТТ_1750609-0363Д  смета № 5  (экспертиза)  _Прил 2 2_4  1982 17 3 УПТГ 1982 17 3 07 02 2012_ " xfId="7618"/>
    <cellStyle name="_1171-20.2007 ПО Смета № 10_ТТ_1750609-0363Д  смета № 5  (экспертиза)  _Проект плана 2011 г. (объекты)" xfId="7619"/>
    <cellStyle name="_1171-20.2007 ПО Смета № 10_ТТ_1750609-0363Д  смета № 5  (экспертиза)  _Свод" xfId="7620"/>
    <cellStyle name="_1171-20.2007 ПО Смета № 10_ТТ_1750609-0363Д  смета № 5  (экспертиза)  _Смета 124П,184П, 311Р,403Р Приразломное коррект 2011-02-16" xfId="7621"/>
    <cellStyle name="_1171-20.2007 ПО Смета № 10_ТТ_1750609-0363Д  смета № 5  (экспертиза)  _Смета 124П184П 311Р403Р Приразломное коррект 2011-02-16 (2)" xfId="7622"/>
    <cellStyle name="_1171-20.2007 ПО Смета № 10_ТТ_1750609-0363Д  смета № 5  (экспертиза)  _Смета 124П184П 311Р403Р Приразломное коррект 2011-03-03 (2)" xfId="7623"/>
    <cellStyle name="_1171-20.2007 ПО Смета № 10_ТТ_1750609-0363Д  смета № 5  (экспертиза)  _Смета на инжиниринговые услуги (образец)" xfId="7624"/>
    <cellStyle name="_1171-20.2007 ПО Смета № 10_ТТ_1750609-0363Д  смета № 5  (экспертиза)  _Смета на инжиниринговые услуги (образец)_Инжиниринг Чайво на осн. инжиниринга ПО2" xfId="7625"/>
    <cellStyle name="_1171-20.2007 ПО Смета № 10_ТТ_1750609-0363Д  смета № 5  (экспертиза)  _Смета -образец  на инжиниринговые услуги (09.11.11)" xfId="7626"/>
    <cellStyle name="_1171-20.2007 ПО Смета № 10_ТТ_1750609-0363Д  смета № 5  (экспертиза)  _Смета скважина № 3106Р Среднебалыкского месторождения (10)" xfId="7627"/>
    <cellStyle name="_1171-20.2007 ПО Смета № 10_ТТ_1750609-0363Д  смета № 5  (экспертиза)  _Сметы №1 1-2 2  (version 3) (version 1)" xfId="7628"/>
    <cellStyle name="_1171-20.2007 ПО Смета № 10_ТТ_1750609-0363Д  смета № 5  (экспертиза)  _Сметы ЦППН-2.Оптимизация схемы подготовки нефти (корректировка)" xfId="7629"/>
    <cellStyle name="_1171-20.2007 ПО Смета № 10_ТТ_1750609-0363Д  смета № 5  (экспертиза)  _Сметы ЦППН-2.Оптимизация схемы подготовки нефти (корректировка) 2" xfId="7630"/>
    <cellStyle name="_1171-20.2007 ПО Смета № 10_ТТ_1750609-0363Д  смета № 5  (экспертиза)  _Сметы ЦППН-2.Оптимизация схемы подготовки нефти (корректировка) 3" xfId="7631"/>
    <cellStyle name="_1171-20.2007 ПО Смета № 10_ТТ_1750609-0363Д  смета № 5  (экспертиза)  _Сметы ЦППН-2.Оптимизация схемы подготовки нефти (корректировка)_403Р Приразломное" xfId="7632"/>
    <cellStyle name="_1171-20.2007 ПО Смета № 10_ТТ_1750609-0363Д  смета № 5  (экспертиза)  _Сметы ЦППН-2.Оптимизация схемы подготовки нефти (корректировка)_Сметы №1 1-2 2  (version 3) (version 1)" xfId="7633"/>
    <cellStyle name="_1171-20.2007 ПО Смета № 10_ТТ_1750610-0033Д  смета  (экспертиза)" xfId="7634"/>
    <cellStyle name="_1171-20.2007 ПО Смета № 10_ТТ_1750610-0033Д  смета  (экспертиза) 2" xfId="7635"/>
    <cellStyle name="_1171-20.2007 ПО Смета № 10_ТТ_1750610-0033Д  смета  (экспертиза)_124П,184П, 311Р,403Р Приразломное" xfId="7636"/>
    <cellStyle name="_1171-20.2007 ПО Смета № 10_ТТ_1750610-0033Д  смета  (экспертиза)_17506100408Д003 1ПС и смета к  д-с №3  ( 01.11.2011) " xfId="7637"/>
    <cellStyle name="_1171-20.2007 ПО Смета № 10_ТТ_1750610-0033Д  смета  (экспертиза)_1750611-0007Д смета к доп. согл. №1 " xfId="7638"/>
    <cellStyle name="_1171-20.2007 ПО Смета № 10_ТТ_1750610-0033Д  смета  (экспертиза)_1750611-0186Д 1ПС  к доп. согл. № 1  " xfId="7639"/>
    <cellStyle name="_1171-20.2007 ПО Смета № 10_ТТ_1750610-0033Д  смета  (экспертиза)_1750611-0186Д 1ПС  к доп. соглашению № 1  " xfId="7640"/>
    <cellStyle name="_1171-20.2007 ПО Смета № 10_ТТ_1750610-0033Д  смета  (экспертиза)_2572 Факел на ЮТМ АСУ ТП ПС ОС СОТ СС ЗЗ шкафы АСУ ТП" xfId="7641"/>
    <cellStyle name="_1171-20.2007 ПО Смета № 10_ТТ_1750610-0033Д  смета  (экспертиза)_2601 то, что планируем закрывать в январе дополнительно" xfId="7642"/>
    <cellStyle name="_1171-20.2007 ПО Смета № 10_ТТ_1750610-0033Д  смета  (экспертиза)_Инжиниринг Чайво на осн. инжиниринга ПО2" xfId="7643"/>
    <cellStyle name="_1171-20.2007 ПО Смета № 10_ТТ_1750610-0033Д  смета  (экспертиза)_Копия смета на 115" xfId="7644"/>
    <cellStyle name="_1171-20.2007 ПО Смета № 10_ТТ_1750610-0033Д  смета  (экспертиза)_Копия Смета на инжиниринговые услуги (образец) (2)" xfId="7645"/>
    <cellStyle name="_1171-20.2007 ПО Смета № 10_ТТ_1750610-0033Д  смета  (экспертиза)_Корректировка ППА ЦПС (средний верхний уровень сети)" xfId="7646"/>
    <cellStyle name="_1171-20.2007 ПО Смета № 10_ТТ_1750610-0033Д  смета  (экспертиза)_КП_Смета (Бросовые работы) (version 2)" xfId="7647"/>
    <cellStyle name="_1171-20.2007 ПО Смета № 10_ТТ_1750610-0033Д  смета  (экспертиза)_Прил 2 2_4  1982 17 3 УПТГ 1982 17 3 07 02 2012_ " xfId="7648"/>
    <cellStyle name="_1171-20.2007 ПО Смета № 10_ТТ_1750610-0033Д  смета  (экспертиза)_Смета 124П,184П, 311Р,403Р Приразломное коррект 2011-02-16" xfId="7649"/>
    <cellStyle name="_1171-20.2007 ПО Смета № 10_ТТ_1750610-0033Д  смета  (экспертиза)_Смета 124П184П 311Р403Р Приразломное коррект 2011-02-16 (2)" xfId="7650"/>
    <cellStyle name="_1171-20.2007 ПО Смета № 10_ТТ_1750610-0033Д  смета  (экспертиза)_Смета 124П184П 311Р403Р Приразломное коррект 2011-03-03 (2)" xfId="7651"/>
    <cellStyle name="_1171-20.2007 ПО Смета № 10_ТТ_1750610-0033Д  смета  (экспертиза)_Смета -образец  на инжиниринговые услуги (09.11.11)" xfId="7652"/>
    <cellStyle name="_1171-20.2007 ПО Смета № 10_ТТ_1750610-0033Д  смета  (экспертиза)_Смета скважина № 3106Р Среднебалыкского месторождения (10)" xfId="7653"/>
    <cellStyle name="_1171-20.2007 ПО Смета № 10_ТТ_1750610-0033Д  смета  (экспертиза)_Сметы №1 1-2 2  (version 3) (version 1)" xfId="7654"/>
    <cellStyle name="_1171-20.2007 ПО Смета № 10_ТТ_1750610-0033Д  смета  (экспертиза)_Сметы ЦППН-2.Оптимизация схемы подготовки нефти (корректировка)" xfId="7655"/>
    <cellStyle name="_1171-20.2007 ПО Смета № 10_ТТ_1750610-0033Д  смета  (экспертиза)_Сметы ЦППН-2.Оптимизация схемы подготовки нефти (корректировка) 2" xfId="7656"/>
    <cellStyle name="_1171-20.2007 ПО Смета № 10_ТТ_1750610-0033Д  смета  (экспертиза)_Сметы ЦППН-2.Оптимизация схемы подготовки нефти (корректировка) 3" xfId="7657"/>
    <cellStyle name="_1171-20.2007 ПО Смета № 10_ТТ_1750610-0033Д  смета  (экспертиза)_Сметы ЦППН-2.Оптимизация схемы подготовки нефти (корректировка)_403Р Приразломное" xfId="7658"/>
    <cellStyle name="_1171-20.2007 ПО Смета № 10_ТТ_1750610-0033Д  смета  (экспертиза)_Сметы ЦППН-2.Оптимизация схемы подготовки нефти (корректировка)_Сметы №1 1-2 2  (version 3) (version 1)" xfId="7659"/>
    <cellStyle name="_1171-20.2007 ПО Смета № 10_ТТ_1750610-0072Д011 1 ПС и сметы ГТЭС_Хасырей" xfId="7660"/>
    <cellStyle name="_1171-20.2007 ПО Смета № 10_ТТ_1750610-0072Д011 1 ПС и сметы ГТЭС_Хасырей_Инжиниринг Чайво на осн. инжиниринга ПО2" xfId="7661"/>
    <cellStyle name="_1171-20.2007 ПО Смета № 10_ТТ_1750610-0072Д011 1 ПС и сметы ГТЭС_Хасырей_Копия Смета на инжиниринговые услуги (образец) (2)" xfId="7662"/>
    <cellStyle name="_1171-20.2007 ПО Смета № 10_ТТ_17506100408Д003 1ПС и смета к  д-с №3  ( 01.11.2011) " xfId="7663"/>
    <cellStyle name="_1171-20.2007 ПО Смета № 10_ТТ_1750611-0007Д смета к доп. согл. №1 " xfId="7664"/>
    <cellStyle name="_1171-20.2007 ПО Смета № 10_ТТ_1750611-0046Д смета №1 ИИР" xfId="7665"/>
    <cellStyle name="_1171-20.2007 ПО Смета № 10_ТТ_1750611-0046Д смета №1 ИИР 2" xfId="7666"/>
    <cellStyle name="_1171-20.2007 ПО Смета № 10_ТТ_1750611-0046Д смета №1 ИИР_2. 2337 график" xfId="7667"/>
    <cellStyle name="_1171-20.2007 ПО Смета № 10_ТТ_1750611-0046Д смета №1 ИИР_2601 то, что планируем закрывать в январе дополнительно" xfId="7668"/>
    <cellStyle name="_1171-20.2007 ПО Смета № 10_ТТ_1750611-0046Д смета №1 ИИР_л.2.3._2496_площ._для_оборудования_от_26.01.2012" xfId="7669"/>
    <cellStyle name="_1171-20.2007 ПО Смета № 10_ТТ_1750611-0046Д смета №1 ИИР_Прил.2.3. 2496 площ. для оборудования от 14.12.2011" xfId="7670"/>
    <cellStyle name="_1171-20.2007 ПО Смета № 10_ТТ_1750611-0046Д смета №1 ИИР_руба_+_Кусты_АСУ_ТП_АСУ_Э_ПС_ОС_ЗЗ_(4)" xfId="7671"/>
    <cellStyle name="_1171-20.2007 ПО Смета № 10_ТТ_1750611-0088Д   Сводная 1ПС и  сметы корректир  06 04 2011" xfId="7672"/>
    <cellStyle name="_1171-20.2007 ПО Смета № 10_ТТ_1750611-0088Д   Сводная 1ПС и  сметы корректир  06 04 2011 2" xfId="7673"/>
    <cellStyle name="_1171-20.2007 ПО Смета № 10_ТТ_1750611-0088Д   Сводная 1ПС и  сметы корректир  06 04 2011_2. 2337 график" xfId="7674"/>
    <cellStyle name="_1171-20.2007 ПО Смета № 10_ТТ_1750611-0088Д   Сводная 1ПС и  сметы корректир  06 04 2011_2601 то, что планируем закрывать в январе дополнительно" xfId="7675"/>
    <cellStyle name="_1171-20.2007 ПО Смета № 10_ТТ_1750611-0088Д   Сводная 1ПС и  сметы корректир  06 04 2011_л.2.3._2496_площ._для_оборудования_от_26.01.2012" xfId="7676"/>
    <cellStyle name="_1171-20.2007 ПО Смета № 10_ТТ_1750611-0088Д   Сводная 1ПС и  сметы корректир  06 04 2011_Прил.2.3. 2496 площ. для оборудования от 14.12.2011" xfId="7677"/>
    <cellStyle name="_1171-20.2007 ПО Смета № 10_ТТ_1750611-0088Д   Сводная 1ПС и  сметы корректир  06 04 2011_руба_+_Кусты_АСУ_ТП_АСУ_Э_ПС_ОС_ЗЗ_(4)" xfId="7678"/>
    <cellStyle name="_1171-20.2007 ПО Смета № 10_ТТ_1750611-0186Д 1ПС  к доп. согл. № 1  " xfId="7679"/>
    <cellStyle name="_1171-20.2007 ПО Смета № 10_ТТ_1750611-0186Д 1ПС  к доп. соглашению № 1  " xfId="7680"/>
    <cellStyle name="_1171-20.2007 ПО Смета № 10_ТТ_2024Р Правдинского" xfId="7681"/>
    <cellStyle name="_1171-20.2007 ПО Смета № 10_ТТ_2572 Факел на ЮТМ АСУ ТП ПС ОС СОТ СС ЗЗ шкафы АСУ ТП" xfId="7682"/>
    <cellStyle name="_1171-20.2007 ПО Смета № 10_ТТ_2601 то, что планируем закрывать в январе дополнительно" xfId="7683"/>
    <cellStyle name="_1171-20.2007 ПО Смета № 10_ТТ_27р Салымского" xfId="7684"/>
    <cellStyle name="_1171-20.2007 ПО Смета № 10_ТТ_3 ИЭИ (2)" xfId="7685"/>
    <cellStyle name="_1171-20.2007 ПО Смета № 10_ТТ_522_1" xfId="7686"/>
    <cellStyle name="_1171-20.2007 ПО Смета № 10_ТТ_522_1_1" xfId="7687"/>
    <cellStyle name="_1171-20.2007 ПО Смета № 10_ТТ_522_1_Смета 124П,184П, 311Р,403Р Приразломное коррект 2011-02-16" xfId="7688"/>
    <cellStyle name="_1171-20.2007 ПО Смета № 10_ТТ_522_1_Смета 124П184П 311Р403Р Приразломное коррект 2011-02-16 (2)" xfId="7689"/>
    <cellStyle name="_1171-20.2007 ПО Смета № 10_ТТ_522_1_Смета 124П184П 311Р403Р Приразломное коррект 2011-03-03 (2)" xfId="7690"/>
    <cellStyle name="_1171-20.2007 ПО Смета № 10_ТТ_524_1" xfId="7691"/>
    <cellStyle name="_1171-20.2007 ПО Смета № 10_ТТ_Геострой(1).Хасырей-компрессорная.откор  24 03 10" xfId="7692"/>
    <cellStyle name="_1171-20.2007 ПО Смета № 10_ТТ_Геострой(1).Хасырей-компрессорная.откор  24 03 10_Инжиниринг Чайво на осн. инжиниринга ПО2" xfId="7693"/>
    <cellStyle name="_1171-20.2007 ПО Смета № 10_ТТ_Геострой(1).Хасырей-компрессорная.откор  24 03 10_Копия Смета на инжиниринговые услуги (образец) (2)" xfId="7694"/>
    <cellStyle name="_1171-20.2007 ПО Смета № 10_ТТ_Инжиниринг Чайво на осн. инжиниринга ПО2" xfId="7695"/>
    <cellStyle name="_1171-20.2007 ПО Смета № 10_ТТ_Копия смета на 115" xfId="7696"/>
    <cellStyle name="_1171-20.2007 ПО Смета № 10_ТТ_Копия Смета на инжиниринговые услуги (образец) (2)" xfId="7697"/>
    <cellStyle name="_1171-20.2007 ПО Смета № 10_ТТ_Корректировка ППА ЦПС (средний верхний уровень сети)" xfId="7698"/>
    <cellStyle name="_1171-20.2007 ПО Смета № 10_ТТ_КП_Смета (Бросовые работы) (version 2)" xfId="7699"/>
    <cellStyle name="_1171-20.2007 ПО Смета № 10_ТТ_объемы гидро Карсовайское" xfId="7700"/>
    <cellStyle name="_1171-20.2007 ПО Смета № 10_ТТ_объемы гидро Карсовайское_Инжиниринг Чайво на осн. инжиниринга ПО2" xfId="7701"/>
    <cellStyle name="_1171-20.2007 ПО Смета № 10_ТТ_объемы гидро Карсовайское_Копия Смета на инжиниринговые услуги (образец) (2)" xfId="7702"/>
    <cellStyle name="_1171-20.2007 ПО Смета № 10_ТТ_Прил 2 2_4  1982 17 3 УПТГ 1982 17 3 07 02 2012_ " xfId="7703"/>
    <cellStyle name="_1171-20.2007 ПО Смета № 10_ТТ_Сводная с прилож. 1750610-0360Д (приложение №5)" xfId="7704"/>
    <cellStyle name="_1171-20.2007 ПО Смета № 10_ТТ_Смета 124П,184П, 311Р,403Р Приразломное коррект 2011-02-16" xfId="7705"/>
    <cellStyle name="_1171-20.2007 ПО Смета № 10_ТТ_Смета 124П184П 311Р403Р Приразломное коррект 2011-02-16 (2)" xfId="7706"/>
    <cellStyle name="_1171-20.2007 ПО Смета № 10_ТТ_Смета 124П184П 311Р403Р Приразломное коррект 2011-03-03 (2)" xfId="7707"/>
    <cellStyle name="_1171-20.2007 ПО Смета № 10_ТТ_Смета 2024Р ПравдинскогоПроверка" xfId="7708"/>
    <cellStyle name="_1171-20.2007 ПО Смета № 10_ТТ_Смета 2024Р ПравдинскогоПроверка_Смета 124П,184П, 311Р,403Р Приразломное коррект 2011-02-16" xfId="7709"/>
    <cellStyle name="_1171-20.2007 ПО Смета № 10_ТТ_Смета 2024Р ПравдинскогоПроверка_Смета 124П184П 311Р403Р Приразломное коррект 2011-02-16 (2)" xfId="7710"/>
    <cellStyle name="_1171-20.2007 ПО Смета № 10_ТТ_Смета 2024Р ПравдинскогоПроверка_Смета 124П184П 311Р403Р Приразломное коррект 2011-03-03 (2)" xfId="7711"/>
    <cellStyle name="_1171-20.2007 ПО Смета № 10_ТТ_Смета 2024Р ПравдинскогоПроверка2211.10" xfId="7712"/>
    <cellStyle name="_1171-20.2007 ПО Смета № 10_ТТ_Смета 2024Р ПравдинскогоПроверка2211.10_Р № 3106Р Среднебалыкского месторождения(Замечания к ИИ) (2)" xfId="7713"/>
    <cellStyle name="_1171-20.2007 ПО Смета № 10_ТТ_Смета 2024Р ПравдинскогоПроверка2211.10_Р № 3106Р Среднебалыкского месторождения(Замечания к ИИ) (2)_Смета скважина № 3106Р Среднебалыкского месторождения (10)" xfId="7714"/>
    <cellStyle name="_1171-20.2007 ПО Смета № 10_ТТ_Смета 2024Р ПравдинскогоПроверка2211.10_Смета скважина № 3106Р Среднебалыкского месторождения (10)" xfId="7715"/>
    <cellStyle name="_1171-20.2007 ПО Смета № 10_ТТ_Смета -образец  на инжиниринговые услуги (09.11.11)" xfId="7716"/>
    <cellStyle name="_1171-20.2007 ПО Смета № 10_ТТ_Смета ПИР 56Р Утутского м-р" xfId="7717"/>
    <cellStyle name="_1171-20.2007 ПО Смета № 10_ТТ_Смета ПИР 56Р Утутского м-р (2)" xfId="7718"/>
    <cellStyle name="_1171-20.2007 ПО Смета № 10_ТТ_Смета ПИР 56Р Утутского м-р (2) 2" xfId="7719"/>
    <cellStyle name="_1171-20.2007 ПО Смета № 10_ТТ_Смета ПИР 56Р Утутского м-р (2)_124П,184П, 311Р,403Р Приразломное" xfId="7720"/>
    <cellStyle name="_1171-20.2007 ПО Смета № 10_ТТ_Смета ПИР 56Р Утутского м-р (2)_КП_Смета (Бросовые работы) (version 2)" xfId="7721"/>
    <cellStyle name="_1171-20.2007 ПО Смета № 10_ТТ_Смета ПИР 56Р Утутского м-р (2)_Смета 124П,184П, 311Р,403Р Приразломное коррект 2011-02-16" xfId="7722"/>
    <cellStyle name="_1171-20.2007 ПО Смета № 10_ТТ_Смета ПИР 56Р Утутского м-р (2)_Смета 124П184П 311Р403Р Приразломное коррект 2011-02-16 (2)" xfId="7723"/>
    <cellStyle name="_1171-20.2007 ПО Смета № 10_ТТ_Смета ПИР 56Р Утутского м-р (2)_Смета 124П184П 311Р403Р Приразломное коррект 2011-03-03 (2)" xfId="7724"/>
    <cellStyle name="_1171-20.2007 ПО Смета № 10_ТТ_Смета ПИР 56Р Утутского м-р (2)_Смета скважина № 3106Р Среднебалыкского месторождения (10)" xfId="7725"/>
    <cellStyle name="_1171-20.2007 ПО Смета № 10_ТТ_Смета ПИР 56Р Утутского м-р (2)_Сметы №1 1-2 2  (version 3) (version 1)" xfId="7726"/>
    <cellStyle name="_1171-20.2007 ПО Смета № 10_ТТ_Смета ПИР 56Р Утутского м-р (2)_Сметы ЦППН-2.Оптимизация схемы подготовки нефти (корректировка)" xfId="7727"/>
    <cellStyle name="_1171-20.2007 ПО Смета № 10_ТТ_Смета ПИР 56Р Утутского м-р (2)_Сметы ЦППН-2.Оптимизация схемы подготовки нефти (корректировка) 2" xfId="7728"/>
    <cellStyle name="_1171-20.2007 ПО Смета № 10_ТТ_Смета ПИР 56Р Утутского м-р (2)_Сметы ЦППН-2.Оптимизация схемы подготовки нефти (корректировка) 3" xfId="7729"/>
    <cellStyle name="_1171-20.2007 ПО Смета № 10_ТТ_Смета ПИР 56Р Утутского м-р (2)_Сметы ЦППН-2.Оптимизация схемы подготовки нефти (корректировка)_403Р Приразломное" xfId="7730"/>
    <cellStyle name="_1171-20.2007 ПО Смета № 10_ТТ_Смета ПИР 56Р Утутского м-р (2)_Сметы ЦППН-2.Оптимизация схемы подготовки нефти (корректировка)_Сметы №1 1-2 2  (version 3) (version 1)" xfId="7731"/>
    <cellStyle name="_1171-20.2007 ПО Смета № 10_ТТ_Смета ПИР 56Р Утутского м-р_Смета 124П,184П, 311Р,403Р Приразломное коррект 2011-02-16" xfId="7732"/>
    <cellStyle name="_1171-20.2007 ПО Смета № 10_ТТ_Смета ПИР 56Р Утутского м-р_Смета 124П184П 311Р403Р Приразломное коррект 2011-02-16 (2)" xfId="7733"/>
    <cellStyle name="_1171-20.2007 ПО Смета № 10_ТТ_Смета ПИР 56Р Утутского м-р_Смета 124П184П 311Р403Р Приразломное коррект 2011-03-03 (2)" xfId="7734"/>
    <cellStyle name="_1171-20.2007 ПО Смета № 10_ТТ_Смета скважина № 3106Р Среднебалыкского месторождения (10)" xfId="7735"/>
    <cellStyle name="_1171-20.2007 ПО Смета № 10_ТТ_Сметы №1 1-2 2  (version 3) (version 1)" xfId="7736"/>
    <cellStyle name="_1171-20.2007 ПО Смета № 10_ТТ_Сметы ЦППН-2.Оптимизация схемы подготовки нефти (корректировка)" xfId="7737"/>
    <cellStyle name="_1171-20.2007 ПО Смета № 10_ТТ_Сметы ЦППН-2.Оптимизация схемы подготовки нефти (корректировка) 2" xfId="7738"/>
    <cellStyle name="_1171-20.2007 ПО Смета № 10_ТТ_Сметы ЦППН-2.Оптимизация схемы подготовки нефти (корректировка) 3" xfId="7739"/>
    <cellStyle name="_1171-20.2007 ПО Смета № 10_ТТ_Сметы ЦППН-2.Оптимизация схемы подготовки нефти (корректировка)_403Р Приразломное" xfId="7740"/>
    <cellStyle name="_1171-20.2007 ПО Смета № 10_ТТ_Сметы ЦППН-2.Оптимизация схемы подготовки нефти (корректировка)_Сметы №1 1-2 2  (version 3) (version 1)" xfId="7741"/>
    <cellStyle name="_1171-20.2007 ПО Смета № 10_УФА" xfId="7742"/>
    <cellStyle name="_1171-20.2007 ПО Смета № 10_Харампур газовое м.р.  30.04.10" xfId="7743"/>
    <cellStyle name="_1171-20.2007 ПО Смета № 10_Харампур газовое м.р.  30.04.10 2" xfId="7744"/>
    <cellStyle name="_1171-20.2007 ПО Смета № 10_Харампур газовое м.р.  30.04.10_2601 то, что планируем закрывать в январе дополнительно" xfId="7745"/>
    <cellStyle name="_1171-20.2007 ПО Смета № 10_Харампур газовое м.р.  30.04.10_руба_+_Кусты_АСУ_ТП_АСУ_Э_ПС_ОС_ЗЗ_(4)" xfId="7746"/>
    <cellStyle name="_1171-20.2007 ПО Смета № 10_ЦПС интегр система безопасности 19 11 08" xfId="7747"/>
    <cellStyle name="_1171-20.2007 ПО Смета № 10_ЦПС интегр система безопасности 19 11 08_Инжиниринг Чайво на осн. инжиниринга ПО2" xfId="7748"/>
    <cellStyle name="_1171-20.2007 ПО Смета № 10_ЦПС интегр система безопасности 19 11 08_Копия Смета на инжиниринговые услуги (образец) (2)" xfId="7749"/>
    <cellStyle name="_1171-20.2007 ПО Смета № 10_ЦПС интегр.система безопасности 19.11.08" xfId="7750"/>
    <cellStyle name="_1171-20.2007 ПО Смета № 10_ЦПС интегр.система безопасности 19.11.08_Инжиниринг Чайво на осн. инжиниринга ПО2" xfId="7751"/>
    <cellStyle name="_1171-20.2007 ПО Смета № 10_ЦПС интегр.система безопасности 19.11.08_Копия Смета на инжиниринговые услуги (образец) (2)" xfId="7752"/>
    <cellStyle name="_1171-20.2007 ПО Смета № 10_Экология 2012.03.11_ответы на замечания_1012Д Салымское" xfId="7753"/>
    <cellStyle name="_1171-20.2007 ПО Смета № 10_эксперт" xfId="7754"/>
    <cellStyle name="_1171-20.2007 ПО Смета № 10_Экспертиза" xfId="7755"/>
    <cellStyle name="_1171-20.2007 ПО Смета № 10_Экспертиза_Инжиниринг Чайво на осн. инжиниринга ПО2" xfId="7756"/>
    <cellStyle name="_1171-20.2007 ПО Смета № 10_Экспертиза_Копия Смета на инжиниринговые услуги (образец) (2)" xfId="7757"/>
    <cellStyle name="_1171-20.2007 ПО Смета № 10_Эл П" xfId="7758"/>
    <cellStyle name="_1171-24.2006.2 1 ПС и сметы к дополнению 19 СНХП" xfId="7759"/>
    <cellStyle name="_1171-24.2006.2 1 ПС и сметы к дополнению 21 (Электропроект)" xfId="7760"/>
    <cellStyle name="_1171-24.2006.2 Смета к дополнен. 19 (коррект. по изменению технических параметров ППК)  " xfId="7761"/>
    <cellStyle name="_12004 смета Замена Салават-Орск ТЗ-122-10 (06.04.2010)" xfId="7762"/>
    <cellStyle name="_1216-26.2007. - смета № 5РЦИТ" xfId="7763"/>
    <cellStyle name="_1216-26.2007. - смета № 5РЦИТ_Копия смета на 115" xfId="7764"/>
    <cellStyle name="_1216-26.2007. - смета № 5РЦИТ_Прил 2 2_4  1982 17 3 УПТГ 1982 17 3 07 02 2012_ " xfId="7765"/>
    <cellStyle name="_1216-29.2007.ПО - Смета №10 ЭС Баштанная " xfId="7766"/>
    <cellStyle name="_1216-29.2007.ПО - Смета №10 ЭС Баштанная _Геофизика (version 1)" xfId="7767"/>
    <cellStyle name="_1216-29.2007.ПО - Смета №10 ЭС Баштанная _Копия смета на 115" xfId="7768"/>
    <cellStyle name="_1216-29.2007.ПО - Смета №10 ЭС Баштанная _Прил 2 2_4  1982 17 3 УПТГ 1982 17 3 07 02 2012_ " xfId="7769"/>
    <cellStyle name="_1216-29.2007.ПО - Смета №10 ЭС Баштанная _смета 05.03.12" xfId="7770"/>
    <cellStyle name="_1216-29.2007.ПО - Смета №12 ЭС Масляная РД" xfId="7771"/>
    <cellStyle name="_1216-29.2007.ПО - Смета №12 ЭС Масляная РД_Геофизика (version 1)" xfId="7772"/>
    <cellStyle name="_1216-29.2007.ПО - Смета №12 ЭС Масляная РД_Копия смета на 115" xfId="7773"/>
    <cellStyle name="_1216-29.2007.ПО - Смета №12 ЭС Масляная РД_Прил 2 2_4  1982 17 3 УПТГ 1982 17 3 07 02 2012_ " xfId="7774"/>
    <cellStyle name="_1216-29.2007.ПО - Смета №12 ЭС Масляная РД_смета 05.03.12" xfId="7775"/>
    <cellStyle name="_1216-29.2007.ПО - Смета №14 ЭС Баштанная РД" xfId="7776"/>
    <cellStyle name="_1216-29.2007.ПО - Смета №14 ЭС Баштанная РД_Геофизика (version 1)" xfId="7777"/>
    <cellStyle name="_1216-29.2007.ПО - Смета №14 ЭС Баштанная РД_Копия смета на 115" xfId="7778"/>
    <cellStyle name="_1216-29.2007.ПО - Смета №14 ЭС Баштанная РД_Прил 2 2_4  1982 17 3 УПТГ 1982 17 3 07 02 2012_ " xfId="7779"/>
    <cellStyle name="_1216-29.2007.ПО - Смета №14 ЭС Баштанная РД_смета 05.03.12" xfId="7780"/>
    <cellStyle name="_1216-29.2007.ПО - Смета №8 ЭС Масляная" xfId="7781"/>
    <cellStyle name="_1216-29.2007.ПО - Смета №8 ЭС Масляная_Геофизика (version 1)" xfId="7782"/>
    <cellStyle name="_1216-29.2007.ПО - Смета №8 ЭС Масляная_Копия смета на 115" xfId="7783"/>
    <cellStyle name="_1216-29.2007.ПО - Смета №8 ЭС Масляная_Прил 2 2_4  1982 17 3 УПТГ 1982 17 3 07 02 2012_ " xfId="7784"/>
    <cellStyle name="_1216-29.2007.ПО - Смета №8 ЭС Масляная_смета 05.03.12" xfId="7785"/>
    <cellStyle name="_1216-31 2007 ПО  Нефтепровод от ГУ 21 смета №1 ОИИ" xfId="7786"/>
    <cellStyle name="_1216-31 2007 ПО  Нефтепровод от ГУ 21 смета №1 ОИИ 2" xfId="7787"/>
    <cellStyle name="_1216-31 2007 ПО  Нефтепровод от ГУ 21 смета №1 ОИИ_0616Д Сметы (на согласование)" xfId="7788"/>
    <cellStyle name="_1216-31 2007 ПО  Нефтепровод от ГУ 21 смета №1 ОИИ_Геофизика (version 1)" xfId="7789"/>
    <cellStyle name="_1216-31 2007 ПО  Нефтепровод от ГУ 21 смета №1 ОИИ_Копия смета на 115" xfId="7790"/>
    <cellStyle name="_1216-31 2007 ПО  Нефтепровод от ГУ 21 смета №1 ОИИ_Прил 2 2_4  1982 17 3 УПТГ 1982 17 3 07 02 2012_ " xfId="7791"/>
    <cellStyle name="_1216-31 2007 ПО  Нефтепровод от ГУ 21 смета №1 ОИИ_смета 05.03.12" xfId="7792"/>
    <cellStyle name="_1216-31 2007 ПО  Нефтепровод от ГУ 21 смета №1 ОИИ_Сметы, КП" xfId="7793"/>
    <cellStyle name="_1216-36.2007.ПО  см. по ф.1 ПС   " xfId="7794"/>
    <cellStyle name="_1216-36.2007.ПО  см. по ф.1 ПС    2" xfId="7795"/>
    <cellStyle name="_1216-36.2007.ПО  см. по ф.1 ПС   _0616Д Сметы (на согласование)" xfId="7796"/>
    <cellStyle name="_1216-36.2007.ПО  см. по ф.1 ПС   _Выполнение программы ПИР 2011г." xfId="7797"/>
    <cellStyle name="_1216-36.2007.ПО  см. по ф.1 ПС   _Геофизика (version 1)" xfId="7798"/>
    <cellStyle name="_1216-36.2007.ПО  см. по ф.1 ПС   _Копия смета на 115" xfId="7799"/>
    <cellStyle name="_1216-36.2007.ПО  см. по ф.1 ПС   _Отчет" xfId="7800"/>
    <cellStyle name="_1216-36.2007.ПО  см. по ф.1 ПС   _ПИР" xfId="7801"/>
    <cellStyle name="_1216-36.2007.ПО  см. по ф.1 ПС   _ПИР из СУД" xfId="7802"/>
    <cellStyle name="_1216-36.2007.ПО  см. по ф.1 ПС   _ПИР на 29.07.2011" xfId="7803"/>
    <cellStyle name="_1216-36.2007.ПО  см. по ф.1 ПС   _План ПИР на 2011_по состоянию на 040811" xfId="7804"/>
    <cellStyle name="_1216-36.2007.ПО  см. по ф.1 ПС   _План ПИР на 2011_по состоянию на 110811" xfId="7805"/>
    <cellStyle name="_1216-36.2007.ПО  см. по ф.1 ПС   _План ПИР на 2011_по состоянию на 210711" xfId="7806"/>
    <cellStyle name="_1216-36.2007.ПО  см. по ф.1 ПС   _План ПИР на 2011_по состоянию на 280711" xfId="7807"/>
    <cellStyle name="_1216-36.2007.ПО  см. по ф.1 ПС   _План ПИР РН-НТЦ на 2011" xfId="7808"/>
    <cellStyle name="_1216-36.2007.ПО  см. по ф.1 ПС   _План ПИР РН-НТЦ на 2011_260111" xfId="7809"/>
    <cellStyle name="_1216-36.2007.ПО  см. по ф.1 ПС   _План ПИР РН-НТЦ на 2011_по состоянию на 020611" xfId="7810"/>
    <cellStyle name="_1216-36.2007.ПО  см. по ф.1 ПС   _План ПИР РН-НТЦ на 2011_по состоянию на 030311" xfId="7811"/>
    <cellStyle name="_1216-36.2007.ПО  см. по ф.1 ПС   _План ПИР РН-НТЦ на 2011_по состоянию на 050511" xfId="7812"/>
    <cellStyle name="_1216-36.2007.ПО  см. по ф.1 ПС   _План ПИР РН-НТЦ на 2011_по состоянию на 070411" xfId="7813"/>
    <cellStyle name="_1216-36.2007.ПО  см. по ф.1 ПС   _План ПИР РН-НТЦ на 2011_по состоянию на 080711" xfId="7814"/>
    <cellStyle name="_1216-36.2007.ПО  см. по ф.1 ПС   _План ПИР РН-НТЦ на 2011_по состоянию на 090611 (для отчета)" xfId="7815"/>
    <cellStyle name="_1216-36.2007.ПО  см. по ф.1 ПС   _План ПИР РН-НТЦ на 2011_по состоянию на 100311" xfId="7816"/>
    <cellStyle name="_1216-36.2007.ПО  см. по ф.1 ПС   _План ПИР РН-НТЦ на 2011_по состоянию на 120511" xfId="7817"/>
    <cellStyle name="_1216-36.2007.ПО  см. по ф.1 ПС   _План ПИР РН-НТЦ на 2011_по состоянию на 140411" xfId="7818"/>
    <cellStyle name="_1216-36.2007.ПО  см. по ф.1 ПС   _План ПИР РН-НТЦ на 2011_по состоянию на 140711" xfId="7819"/>
    <cellStyle name="_1216-36.2007.ПО  см. по ф.1 ПС   _План ПИР РН-НТЦ на 2011_по состоянию на 160211" xfId="7820"/>
    <cellStyle name="_1216-36.2007.ПО  см. по ф.1 ПС   _План ПИР РН-НТЦ на 2011_по состоянию на 160611 (с учетом данных от ДО)" xfId="7821"/>
    <cellStyle name="_1216-36.2007.ПО  см. по ф.1 ПС   _План ПИР РН-НТЦ на 2011_по состоянию на 170311" xfId="7822"/>
    <cellStyle name="_1216-36.2007.ПО  см. по ф.1 ПС   _План ПИР РН-НТЦ на 2011_по состоянию на 190511" xfId="7823"/>
    <cellStyle name="_1216-36.2007.ПО  см. по ф.1 ПС   _План ПИР РН-НТЦ на 2011_по состоянию на 210411" xfId="7824"/>
    <cellStyle name="_1216-36.2007.ПО  см. по ф.1 ПС   _План ПИР РН-НТЦ на 2011_по состоянию на 230611" xfId="7825"/>
    <cellStyle name="_1216-36.2007.ПО  см. по ф.1 ПС   _План ПИР РН-НТЦ на 2011_по состоянию на 240211" xfId="7826"/>
    <cellStyle name="_1216-36.2007.ПО  см. по ф.1 ПС   _План ПИР РН-НТЦ на 2011_по состоянию на 240311" xfId="7827"/>
    <cellStyle name="_1216-36.2007.ПО  см. по ф.1 ПС   _План ПИР РН-НТЦ на 2011_по состоянию на 260511" xfId="7828"/>
    <cellStyle name="_1216-36.2007.ПО  см. по ф.1 ПС   _План ПИР РН-НТЦ на 2011_по состоянию на 290411" xfId="7829"/>
    <cellStyle name="_1216-36.2007.ПО  см. по ф.1 ПС   _План ПИР РН-НТЦ на 2011_по состоянию на 300611" xfId="7830"/>
    <cellStyle name="_1216-36.2007.ПО  см. по ф.1 ПС   _План ПИР РН-НТЦ на 2011_по состоянию на 310311" xfId="7831"/>
    <cellStyle name="_1216-36.2007.ПО  см. по ф.1 ПС   _План-факт по договорам ПИР на 16 02 11 от ФЭО" xfId="7832"/>
    <cellStyle name="_1216-36.2007.ПО  см. по ф.1 ПС   _Прил 2 2_4  1982 17 3 УПТГ 1982 17 3 07 02 2012_ " xfId="7833"/>
    <cellStyle name="_1216-36.2007.ПО  см. по ф.1 ПС   _Проект плана 2011 г. (объекты)" xfId="7834"/>
    <cellStyle name="_1216-36.2007.ПО  см. по ф.1 ПС   _Проект плана 2011 г. (объекты) 2" xfId="7835"/>
    <cellStyle name="_1216-36.2007.ПО  см. по ф.1 ПС   _Проект плана 2011 г. (объекты)_Инжиниринговые услуги" xfId="7836"/>
    <cellStyle name="_1216-36.2007.ПО  см. по ф.1 ПС   _Проект плана 2011 г. (объекты)_Инжиниринговые услуги 3" xfId="7837"/>
    <cellStyle name="_1216-36.2007.ПО  см. по ф.1 ПС   _Проект плана 2011 г. (объекты)_Инжиниринговые услуги 4" xfId="7838"/>
    <cellStyle name="_1216-36.2007.ПО  см. по ф.1 ПС   _Проект плана 2011 г. (объекты)_Инжиниринговые услуги 5" xfId="7839"/>
    <cellStyle name="_1216-36.2007.ПО  см. по ф.1 ПС   _Проект плана 2011 г. (объекты)_Инжиниринговые услуги 6" xfId="7840"/>
    <cellStyle name="_1216-36.2007.ПО  см. по ф.1 ПС   _Проект плана 2011 г. (объекты)_Инжиниринговые услуги 7" xfId="7841"/>
    <cellStyle name="_1216-36.2007.ПО  см. по ф.1 ПС   _Проект плана 2011 г. (объекты)_Инжиниринговые услуги 8" xfId="7842"/>
    <cellStyle name="_1216-36.2007.ПО  см. по ф.1 ПС   _Свод" xfId="7843"/>
    <cellStyle name="_1216-36.2007.ПО  см. по ф.1 ПС   _Свод 2" xfId="7844"/>
    <cellStyle name="_1216-36.2007.ПО  см. по ф.1 ПС   _Свод_Инжиниринговые услуги" xfId="7845"/>
    <cellStyle name="_1216-36.2007.ПО  см. по ф.1 ПС   _Свод_Инжиниринговые услуги 3" xfId="7846"/>
    <cellStyle name="_1216-36.2007.ПО  см. по ф.1 ПС   _Свод_Инжиниринговые услуги 4" xfId="7847"/>
    <cellStyle name="_1216-36.2007.ПО  см. по ф.1 ПС   _Свод_Инжиниринговые услуги 5" xfId="7848"/>
    <cellStyle name="_1216-36.2007.ПО  см. по ф.1 ПС   _Свод_Инжиниринговые услуги 6" xfId="7849"/>
    <cellStyle name="_1216-36.2007.ПО  см. по ф.1 ПС   _Свод_Инжиниринговые услуги 7" xfId="7850"/>
    <cellStyle name="_1216-36.2007.ПО  см. по ф.1 ПС   _Свод_Инжиниринговые услуги 8" xfId="7851"/>
    <cellStyle name="_1216-36.2007.ПО  см. по ф.1 ПС   _смета 05.03.12" xfId="7852"/>
    <cellStyle name="_1216-36.2007.ПО  см. по ф.1 ПС   _Сметы, КП" xfId="7853"/>
    <cellStyle name="_1216-36.2007.ПО Смета № 4 ИТМ ГО ЧС" xfId="7854"/>
    <cellStyle name="_1216-36.2007.ПО Смета № 4 ИТМ ГО ЧС_Геофизика (version 1)" xfId="7855"/>
    <cellStyle name="_1216-36.2007.ПО Смета № 4 ИТМ ГО ЧС_Копия смета на 115" xfId="7856"/>
    <cellStyle name="_1216-36.2007.ПО Смета № 4 ИТМ ГО ЧС_Прил 2 2_4  1982 17 3 УПТГ 1982 17 3 07 02 2012_ " xfId="7857"/>
    <cellStyle name="_1216-36.2007.ПО Смета № 4 ИТМ ГО ЧС_смета 05.03.12" xfId="7858"/>
    <cellStyle name="_1216-36.2007.ПО Смета ПЛАРН" xfId="7859"/>
    <cellStyle name="_1216-36.2007.ПО Смета ПЛАРН_Геофизика (version 1)" xfId="7860"/>
    <cellStyle name="_1216-36.2007.ПО Смета ПЛАРН_Копия смета на 115" xfId="7861"/>
    <cellStyle name="_1216-36.2007.ПО Смета ПЛАРН_Прил 2 2_4  1982 17 3 УПТГ 1982 17 3 07 02 2012_ " xfId="7862"/>
    <cellStyle name="_1216-36.2007.ПО Смета ПЛАРН_смета 05.03.12" xfId="7863"/>
    <cellStyle name="_1216-36.2007.ПО Смета ПЛАС" xfId="7864"/>
    <cellStyle name="_1216-36.2007.ПО Смета ПЛАС_Геофизика (version 1)" xfId="7865"/>
    <cellStyle name="_1216-36.2007.ПО Смета ПЛАС_Копия смета на 115" xfId="7866"/>
    <cellStyle name="_1216-36.2007.ПО Смета ПЛАС_Прил 2 2_4  1982 17 3 УПТГ 1982 17 3 07 02 2012_ " xfId="7867"/>
    <cellStyle name="_1216-36.2007.ПО Смета ПЛАС_смета 05.03.12" xfId="7868"/>
    <cellStyle name="_1218-27.2007.ПО  смета №1 ИИР" xfId="7869"/>
    <cellStyle name="_1218-27.2007.ПО  смета №1 ИИР 2" xfId="7870"/>
    <cellStyle name="_1218-27.2007.ПО  смета №1 ИИР_0616Д Сметы (на согласование)" xfId="7871"/>
    <cellStyle name="_1218-27.2007.ПО  смета №1 ИИР_Геофизика (version 1)" xfId="7872"/>
    <cellStyle name="_1218-27.2007.ПО  смета №1 ИИР_Копия смета на 115" xfId="7873"/>
    <cellStyle name="_1218-27.2007.ПО  смета №1 ИИР_Прил 2 2_4  1982 17 3 УПТГ 1982 17 3 07 02 2012_ " xfId="7874"/>
    <cellStyle name="_1218-27.2007.ПО  смета №1 ИИР_смета 05.03.12" xfId="7875"/>
    <cellStyle name="_1218-27.2007.ПО  смета №1 ИИР_Сметы, КП" xfId="7876"/>
    <cellStyle name="_1274_ВС_РОД_смета_ИЭИ" xfId="7877"/>
    <cellStyle name="_13.03.09 КП,Сметы" xfId="7878"/>
    <cellStyle name="_1303 2_4  часть 2 Обустройство скважин Пронькинского месторождения Экол_изыскания  " xfId="7879"/>
    <cellStyle name="_14-07-09  ЮТМ" xfId="7880"/>
    <cellStyle name="_15 - Прочие производственные 16.09" xfId="7881"/>
    <cellStyle name="_15_Ледовая" xfId="7882"/>
    <cellStyle name="_16-02-10_ЮТМ_зак _ОТР_ ПД_ЭСН_ген_по зам_193_раб_ТомскНипиНефть_" xfId="7883"/>
    <cellStyle name="_17500708-0121Д1 смета №6 ИИР РД" xfId="7884"/>
    <cellStyle name="_17500708-0121Д1 смета №6 ИИР РД 2" xfId="7885"/>
    <cellStyle name="_17500708-0121Д1 смета №6 ИИР РД_0616Д Сметы (на согласование)" xfId="7886"/>
    <cellStyle name="_17500708-0121Д1 смета №6 ИИР РД_Геофизика (version 1)" xfId="7887"/>
    <cellStyle name="_17500708-0121Д1 смета №6 ИИР РД_л_1_Смета_ЮТМ_по_сист_безоп__24_01_12_общ" xfId="7888"/>
    <cellStyle name="_17500708-0121Д1 смета №6 ИИР РД_смета 05.03.12" xfId="7889"/>
    <cellStyle name="_17500708-0121Д1 смета №6 ИИР РД_Сметы, КП" xfId="7890"/>
    <cellStyle name="_1750608-0002Д001 смета 1ПСи все сметы" xfId="7891"/>
    <cellStyle name="_1750608-0002Д001 смета 1ПСи все сметы_Геофизика (version 1)" xfId="7892"/>
    <cellStyle name="_1750608-0002Д001 смета 1ПСи все сметы_Копия смета на 115" xfId="7893"/>
    <cellStyle name="_1750608-0002Д001 смета 1ПСи все сметы_Прил 2 2_4  1982 17 3 УПТГ 1982 17 3 07 02 2012_ " xfId="7894"/>
    <cellStyle name="_1750608-0002Д001 смета 1ПСи все сметы_смета 05.03.12" xfId="7895"/>
    <cellStyle name="_1750608-0002Д001 смета № 11-2  ущерб жм" xfId="7896"/>
    <cellStyle name="_1750608-0002Д001 смета № 11-2  ущерб жм 2" xfId="7897"/>
    <cellStyle name="_1750608-0002Д001 смета № 11-2  ущерб жм_0616Д Сметы (на согласование)" xfId="7898"/>
    <cellStyle name="_1750608-0002Д001 смета № 11-2  ущерб жм_Геофизика (version 1)" xfId="7899"/>
    <cellStyle name="_1750608-0002Д001 смета № 11-2  ущерб жм_Копия смета на 115" xfId="7900"/>
    <cellStyle name="_1750608-0002Д001 смета № 11-2  ущерб жм_Прил 2 2_4  1982 17 3 УПТГ 1982 17 3 07 02 2012_ " xfId="7901"/>
    <cellStyle name="_1750608-0002Д001 смета № 11-2  ущерб жм_смета 05.03.12" xfId="7902"/>
    <cellStyle name="_1750608-0002Д001 смета № 11-2  ущерб жм_Сметы, КП" xfId="7903"/>
    <cellStyle name="_1750608-0002Д002И01  смета 29 -ущербы" xfId="7904"/>
    <cellStyle name="_1750608-0002Д002И01  смета 29 -ущербы 2" xfId="7905"/>
    <cellStyle name="_1750608-0002Д002И01  смета 29 -ущербы_0616Д Сметы (на согласование)" xfId="7906"/>
    <cellStyle name="_1750608-0002Д002И01  смета 29 -ущербы_Геофизика (version 1)" xfId="7907"/>
    <cellStyle name="_1750608-0002Д002И01  смета 29 -ущербы_Копия смета на 115" xfId="7908"/>
    <cellStyle name="_1750608-0002Д002И01  смета 29 -ущербы_Прил 2 2_4  1982 17 3 УПТГ 1982 17 3 07 02 2012_ " xfId="7909"/>
    <cellStyle name="_1750608-0002Д002И01  смета 29 -ущербы_смета 05.03.12" xfId="7910"/>
    <cellStyle name="_1750608-0002Д002И01  смета 29 -ущербы_Сметы, КП" xfId="7911"/>
    <cellStyle name="_1750608-0002Д004  смета № 1.6 - ущербы" xfId="7912"/>
    <cellStyle name="_1750608-0002Д004  смета № 1.6 - ущербы_Копия смета на 115" xfId="7913"/>
    <cellStyle name="_1750608-0002Д004  смета № 1.6 - ущербы_Прил 2 2_4  1982 17 3 УПТГ 1982 17 3 07 02 2012_ " xfId="7914"/>
    <cellStyle name="_1750608-0002Д005 смета №8 ущербы" xfId="7915"/>
    <cellStyle name="_1750608-0002Д005 смета №8 ущербы 2" xfId="7916"/>
    <cellStyle name="_1750608-0002Д005 смета №8 ущербы_0616Д Сметы (на согласование)" xfId="7917"/>
    <cellStyle name="_1750608-0002Д005 смета №8 ущербы_Геофизика (version 1)" xfId="7918"/>
    <cellStyle name="_1750608-0002Д005 смета №8 ущербы_Копия смета на 115" xfId="7919"/>
    <cellStyle name="_1750608-0002Д005 смета №8 ущербы_Прил 2 2_4  1982 17 3 УПТГ 1982 17 3 07 02 2012_ " xfId="7920"/>
    <cellStyle name="_1750608-0002Д005 смета №8 ущербы_смета 05.03.12" xfId="7921"/>
    <cellStyle name="_1750608-0002Д005 смета №8 ущербы_Сметы, КП" xfId="7922"/>
    <cellStyle name="_1750608-0002Д007 - ИИР с учетом изм - СС" xfId="7923"/>
    <cellStyle name="_1750608-0002Д007 - ИИР с учетом изм - СС 2" xfId="7924"/>
    <cellStyle name="_1750608-0002Д007 - ИИР с учетом изм - СС_0616Д Сметы (на согласование)" xfId="7925"/>
    <cellStyle name="_1750608-0002Д007 - ИИР с учетом изм - СС_Геофизика (version 1)" xfId="7926"/>
    <cellStyle name="_1750608-0002Д007 - ИИР с учетом изм - СС_Копия смета на 115" xfId="7927"/>
    <cellStyle name="_1750608-0002Д007 - ИИР с учетом изм - СС_Прил 2 2_4  1982 17 3 УПТГ 1982 17 3 07 02 2012_ " xfId="7928"/>
    <cellStyle name="_1750608-0002Д007 - ИИР с учетом изм - СС_смета 05.03.12" xfId="7929"/>
    <cellStyle name="_1750608-0002Д007 - ИИР с учетом изм - СС_Сметы, КП" xfId="7930"/>
    <cellStyle name="_1750608-0002Д007 - Троицкая КС  " xfId="7931"/>
    <cellStyle name="_1750608-0002Д007 - Троицкая КС  _Выполнение программы ПИР 2011г." xfId="7932"/>
    <cellStyle name="_1750608-0002Д007 - Троицкая КС  _Копия смета на 115" xfId="7933"/>
    <cellStyle name="_1750608-0002Д007 - Троицкая КС  _Отчет" xfId="7934"/>
    <cellStyle name="_1750608-0002Д007 - Троицкая КС  _ПИР" xfId="7935"/>
    <cellStyle name="_1750608-0002Д007 - Троицкая КС  _ПИР из СУД" xfId="7936"/>
    <cellStyle name="_1750608-0002Д007 - Троицкая КС  _ПИР на 29.07.2011" xfId="7937"/>
    <cellStyle name="_1750608-0002Д007 - Троицкая КС  _План ПИР на 2011_по состоянию на 040811" xfId="7938"/>
    <cellStyle name="_1750608-0002Д007 - Троицкая КС  _План ПИР на 2011_по состоянию на 110811" xfId="7939"/>
    <cellStyle name="_1750608-0002Д007 - Троицкая КС  _План ПИР на 2011_по состоянию на 210711" xfId="7940"/>
    <cellStyle name="_1750608-0002Д007 - Троицкая КС  _План ПИР на 2011_по состоянию на 280711" xfId="7941"/>
    <cellStyle name="_1750608-0002Д007 - Троицкая КС  _План ПИР РН-НТЦ на 2011" xfId="7942"/>
    <cellStyle name="_1750608-0002Д007 - Троицкая КС  _План ПИР РН-НТЦ на 2011_260111" xfId="7943"/>
    <cellStyle name="_1750608-0002Д007 - Троицкая КС  _План ПИР РН-НТЦ на 2011_по состоянию на 020611" xfId="7944"/>
    <cellStyle name="_1750608-0002Д007 - Троицкая КС  _План ПИР РН-НТЦ на 2011_по состоянию на 030311" xfId="7945"/>
    <cellStyle name="_1750608-0002Д007 - Троицкая КС  _План ПИР РН-НТЦ на 2011_по состоянию на 050511" xfId="7946"/>
    <cellStyle name="_1750608-0002Д007 - Троицкая КС  _План ПИР РН-НТЦ на 2011_по состоянию на 070411" xfId="7947"/>
    <cellStyle name="_1750608-0002Д007 - Троицкая КС  _План ПИР РН-НТЦ на 2011_по состоянию на 080711" xfId="7948"/>
    <cellStyle name="_1750608-0002Д007 - Троицкая КС  _План ПИР РН-НТЦ на 2011_по состоянию на 090611 (для отчета)" xfId="7949"/>
    <cellStyle name="_1750608-0002Д007 - Троицкая КС  _План ПИР РН-НТЦ на 2011_по состоянию на 100311" xfId="7950"/>
    <cellStyle name="_1750608-0002Д007 - Троицкая КС  _План ПИР РН-НТЦ на 2011_по состоянию на 120511" xfId="7951"/>
    <cellStyle name="_1750608-0002Д007 - Троицкая КС  _План ПИР РН-НТЦ на 2011_по состоянию на 140411" xfId="7952"/>
    <cellStyle name="_1750608-0002Д007 - Троицкая КС  _План ПИР РН-НТЦ на 2011_по состоянию на 140711" xfId="7953"/>
    <cellStyle name="_1750608-0002Д007 - Троицкая КС  _План ПИР РН-НТЦ на 2011_по состоянию на 160211" xfId="7954"/>
    <cellStyle name="_1750608-0002Д007 - Троицкая КС  _План ПИР РН-НТЦ на 2011_по состоянию на 160611 (с учетом данных от ДО)" xfId="7955"/>
    <cellStyle name="_1750608-0002Д007 - Троицкая КС  _План ПИР РН-НТЦ на 2011_по состоянию на 170311" xfId="7956"/>
    <cellStyle name="_1750608-0002Д007 - Троицкая КС  _План ПИР РН-НТЦ на 2011_по состоянию на 190511" xfId="7957"/>
    <cellStyle name="_1750608-0002Д007 - Троицкая КС  _План ПИР РН-НТЦ на 2011_по состоянию на 210411" xfId="7958"/>
    <cellStyle name="_1750608-0002Д007 - Троицкая КС  _План ПИР РН-НТЦ на 2011_по состоянию на 230611" xfId="7959"/>
    <cellStyle name="_1750608-0002Д007 - Троицкая КС  _План ПИР РН-НТЦ на 2011_по состоянию на 240211" xfId="7960"/>
    <cellStyle name="_1750608-0002Д007 - Троицкая КС  _План ПИР РН-НТЦ на 2011_по состоянию на 240311" xfId="7961"/>
    <cellStyle name="_1750608-0002Д007 - Троицкая КС  _План ПИР РН-НТЦ на 2011_по состоянию на 260511" xfId="7962"/>
    <cellStyle name="_1750608-0002Д007 - Троицкая КС  _План ПИР РН-НТЦ на 2011_по состоянию на 290411" xfId="7963"/>
    <cellStyle name="_1750608-0002Д007 - Троицкая КС  _План ПИР РН-НТЦ на 2011_по состоянию на 300611" xfId="7964"/>
    <cellStyle name="_1750608-0002Д007 - Троицкая КС  _План ПИР РН-НТЦ на 2011_по состоянию на 310311" xfId="7965"/>
    <cellStyle name="_1750608-0002Д007 - Троицкая КС  _План-факт по договорам ПИР на 16 02 11 от ФЭО" xfId="7966"/>
    <cellStyle name="_1750608-0002Д007 - Троицкая КС  _Прил 2 2_4  1982 17 3 УПТГ 1982 17 3 07 02 2012_ " xfId="7967"/>
    <cellStyle name="_1750608-0002Д007 - Троицкая КС  _Проект плана 2011 г. (объекты)" xfId="7968"/>
    <cellStyle name="_1750608-0002Д007 - Троицкая КС  _Свод" xfId="7969"/>
    <cellStyle name="_1750608-0002Д007 1ПС и все сметы 18.11.08" xfId="7970"/>
    <cellStyle name="_1750608-0002Д007 1ПС и все сметы 18.11.08_Копия смета на 115" xfId="7971"/>
    <cellStyle name="_1750608-0002Д007 1ПС и все сметы 18.11.08_Прил 2 2_4  1982 17 3 УПТГ 1982 17 3 07 02 2012_ " xfId="7972"/>
    <cellStyle name="_1750608-0002Д007 Смета № 1 - ИИР" xfId="7973"/>
    <cellStyle name="_1750608-0002Д007 Смета № 1 - ИИР 2" xfId="7974"/>
    <cellStyle name="_1750608-0002Д007 Смета № 1 - ИИР_0616Д Сметы (на согласование)" xfId="7975"/>
    <cellStyle name="_1750608-0002Д007 Смета № 1 - ИИР_Геофизика (version 1)" xfId="7976"/>
    <cellStyle name="_1750608-0002Д007 Смета № 1 - ИИР_Копия смета на 115" xfId="7977"/>
    <cellStyle name="_1750608-0002Д007 Смета № 1 - ИИР_Прил 2 2_4  1982 17 3 УПТГ 1982 17 3 07 02 2012_ " xfId="7978"/>
    <cellStyle name="_1750608-0002Д007 Смета № 1 - ИИР_смета 05.03.12" xfId="7979"/>
    <cellStyle name="_1750608-0002Д007 Смета № 1 - ИИР_Сметы, КП" xfId="7980"/>
    <cellStyle name="_1750608-0002Д007 смета № 12 ИТМ ГО ЧС " xfId="7981"/>
    <cellStyle name="_1750608-0002Д007 смета № 12 ИТМ ГО ЧС _Геофизика (version 1)" xfId="7982"/>
    <cellStyle name="_1750608-0002Д007 смета № 12 ИТМ ГО ЧС _Копия смета на 115" xfId="7983"/>
    <cellStyle name="_1750608-0002Д007 смета № 12 ИТМ ГО ЧС _Прил 2 2_4  1982 17 3 УПТГ 1982 17 3 07 02 2012_ " xfId="7984"/>
    <cellStyle name="_1750608-0002Д007 смета № 12 ИТМ ГО ЧС _смета 05.03.12" xfId="7985"/>
    <cellStyle name="_1750608-0002Д007 смета №7 ВОПы" xfId="7986"/>
    <cellStyle name="_1750608-0002Д007 смета №7 ВОПы 2" xfId="7987"/>
    <cellStyle name="_1750608-0002Д007 смета №7 ВОПы_0616Д Сметы (на согласование)" xfId="7988"/>
    <cellStyle name="_1750608-0002Д007 смета №7 ВОПы_Геофизика (version 1)" xfId="7989"/>
    <cellStyle name="_1750608-0002Д007 смета №7 ВОПы_Копия смета на 115" xfId="7990"/>
    <cellStyle name="_1750608-0002Д007 смета №7 ВОПы_Прил 2 2_4  1982 17 3 УПТГ 1982 17 3 07 02 2012_ " xfId="7991"/>
    <cellStyle name="_1750608-0002Д007 смета №7 ВОПы_смета 05.03.12" xfId="7992"/>
    <cellStyle name="_1750608-0002Д007 смета №7 ВОПы_Сметы, КП" xfId="7993"/>
    <cellStyle name="_1750608-0003Д002  сметы  и    по ф.1 ПС   - откор.по замечаниям  " xfId="7994"/>
    <cellStyle name="_1750608-0003Д002  сметы  и    по ф.1 ПС   - откор.по замечаниям  _Выполнение программы ПИР 2011г." xfId="7995"/>
    <cellStyle name="_1750608-0003Д002  сметы  и    по ф.1 ПС   - откор.по замечаниям  _Отчет" xfId="7996"/>
    <cellStyle name="_1750608-0003Д002  сметы  и    по ф.1 ПС   - откор.по замечаниям  _ПИР" xfId="7997"/>
    <cellStyle name="_1750608-0003Д002  сметы  и    по ф.1 ПС   - откор.по замечаниям  _ПИР из СУД" xfId="7998"/>
    <cellStyle name="_1750608-0003Д002  сметы  и    по ф.1 ПС   - откор.по замечаниям  _ПИР на 29.07.2011" xfId="7999"/>
    <cellStyle name="_1750608-0003Д002  сметы  и    по ф.1 ПС   - откор.по замечаниям  _План ПИР на 2011_по состоянию на 040811" xfId="8000"/>
    <cellStyle name="_1750608-0003Д002  сметы  и    по ф.1 ПС   - откор.по замечаниям  _План ПИР на 2011_по состоянию на 110811" xfId="8001"/>
    <cellStyle name="_1750608-0003Д002  сметы  и    по ф.1 ПС   - откор.по замечаниям  _План ПИР на 2011_по состоянию на 210711" xfId="8002"/>
    <cellStyle name="_1750608-0003Д002  сметы  и    по ф.1 ПС   - откор.по замечаниям  _План ПИР на 2011_по состоянию на 280711" xfId="8003"/>
    <cellStyle name="_1750608-0003Д002  сметы  и    по ф.1 ПС   - откор.по замечаниям  _План ПИР РН-НТЦ на 2011" xfId="8004"/>
    <cellStyle name="_1750608-0003Д002  сметы  и    по ф.1 ПС   - откор.по замечаниям  _План ПИР РН-НТЦ на 2011_260111" xfId="8005"/>
    <cellStyle name="_1750608-0003Д002  сметы  и    по ф.1 ПС   - откор.по замечаниям  _План ПИР РН-НТЦ на 2011_по состоянию на 020611" xfId="8006"/>
    <cellStyle name="_1750608-0003Д002  сметы  и    по ф.1 ПС   - откор.по замечаниям  _План ПИР РН-НТЦ на 2011_по состоянию на 030311" xfId="8007"/>
    <cellStyle name="_1750608-0003Д002  сметы  и    по ф.1 ПС   - откор.по замечаниям  _План ПИР РН-НТЦ на 2011_по состоянию на 050511" xfId="8008"/>
    <cellStyle name="_1750608-0003Д002  сметы  и    по ф.1 ПС   - откор.по замечаниям  _План ПИР РН-НТЦ на 2011_по состоянию на 070411" xfId="8009"/>
    <cellStyle name="_1750608-0003Д002  сметы  и    по ф.1 ПС   - откор.по замечаниям  _План ПИР РН-НТЦ на 2011_по состоянию на 080711" xfId="8010"/>
    <cellStyle name="_1750608-0003Д002  сметы  и    по ф.1 ПС   - откор.по замечаниям  _План ПИР РН-НТЦ на 2011_по состоянию на 090611 (для отчета)" xfId="8011"/>
    <cellStyle name="_1750608-0003Д002  сметы  и    по ф.1 ПС   - откор.по замечаниям  _План ПИР РН-НТЦ на 2011_по состоянию на 100311" xfId="8012"/>
    <cellStyle name="_1750608-0003Д002  сметы  и    по ф.1 ПС   - откор.по замечаниям  _План ПИР РН-НТЦ на 2011_по состоянию на 120511" xfId="8013"/>
    <cellStyle name="_1750608-0003Д002  сметы  и    по ф.1 ПС   - откор.по замечаниям  _План ПИР РН-НТЦ на 2011_по состоянию на 140411" xfId="8014"/>
    <cellStyle name="_1750608-0003Д002  сметы  и    по ф.1 ПС   - откор.по замечаниям  _План ПИР РН-НТЦ на 2011_по состоянию на 140711" xfId="8015"/>
    <cellStyle name="_1750608-0003Д002  сметы  и    по ф.1 ПС   - откор.по замечаниям  _План ПИР РН-НТЦ на 2011_по состоянию на 160211" xfId="8016"/>
    <cellStyle name="_1750608-0003Д002  сметы  и    по ф.1 ПС   - откор.по замечаниям  _План ПИР РН-НТЦ на 2011_по состоянию на 160611 (с учетом данных от ДО)" xfId="8017"/>
    <cellStyle name="_1750608-0003Д002  сметы  и    по ф.1 ПС   - откор.по замечаниям  _План ПИР РН-НТЦ на 2011_по состоянию на 170311" xfId="8018"/>
    <cellStyle name="_1750608-0003Д002  сметы  и    по ф.1 ПС   - откор.по замечаниям  _План ПИР РН-НТЦ на 2011_по состоянию на 190511" xfId="8019"/>
    <cellStyle name="_1750608-0003Д002  сметы  и    по ф.1 ПС   - откор.по замечаниям  _План ПИР РН-НТЦ на 2011_по состоянию на 210411" xfId="8020"/>
    <cellStyle name="_1750608-0003Д002  сметы  и    по ф.1 ПС   - откор.по замечаниям  _План ПИР РН-НТЦ на 2011_по состоянию на 230611" xfId="8021"/>
    <cellStyle name="_1750608-0003Д002  сметы  и    по ф.1 ПС   - откор.по замечаниям  _План ПИР РН-НТЦ на 2011_по состоянию на 240211" xfId="8022"/>
    <cellStyle name="_1750608-0003Д002  сметы  и    по ф.1 ПС   - откор.по замечаниям  _План ПИР РН-НТЦ на 2011_по состоянию на 240311" xfId="8023"/>
    <cellStyle name="_1750608-0003Д002  сметы  и    по ф.1 ПС   - откор.по замечаниям  _План ПИР РН-НТЦ на 2011_по состоянию на 260511" xfId="8024"/>
    <cellStyle name="_1750608-0003Д002  сметы  и    по ф.1 ПС   - откор.по замечаниям  _План ПИР РН-НТЦ на 2011_по состоянию на 290411" xfId="8025"/>
    <cellStyle name="_1750608-0003Д002  сметы  и    по ф.1 ПС   - откор.по замечаниям  _План ПИР РН-НТЦ на 2011_по состоянию на 300611" xfId="8026"/>
    <cellStyle name="_1750608-0003Д002  сметы  и    по ф.1 ПС   - откор.по замечаниям  _План ПИР РН-НТЦ на 2011_по состоянию на 310311" xfId="8027"/>
    <cellStyle name="_1750608-0003Д002  сметы  и    по ф.1 ПС   - откор.по замечаниям  _План-факт по договорам ПИР на 16 02 11 от ФЭО" xfId="8028"/>
    <cellStyle name="_1750608-0003Д002  сметы  и    по ф.1 ПС   - откор.по замечаниям  _Проект плана 2011 г. (объекты)" xfId="8029"/>
    <cellStyle name="_1750608-0003Д002  сметы  и    по ф.1 ПС   - откор.по замечаниям  _Проект плана 2011 г. (объекты) 2" xfId="8030"/>
    <cellStyle name="_1750608-0003Д002  сметы  и    по ф.1 ПС   - откор.по замечаниям  _Проект плана 2011 г. (объекты)_Инжиниринговые услуги" xfId="8031"/>
    <cellStyle name="_1750608-0003Д002  сметы  и    по ф.1 ПС   - откор.по замечаниям  _Проект плана 2011 г. (объекты)_Инжиниринговые услуги 3" xfId="8032"/>
    <cellStyle name="_1750608-0003Д002  сметы  и    по ф.1 ПС   - откор.по замечаниям  _Проект плана 2011 г. (объекты)_Инжиниринговые услуги 4" xfId="8033"/>
    <cellStyle name="_1750608-0003Д002  сметы  и    по ф.1 ПС   - откор.по замечаниям  _Проект плана 2011 г. (объекты)_Инжиниринговые услуги 5" xfId="8034"/>
    <cellStyle name="_1750608-0003Д002  сметы  и    по ф.1 ПС   - откор.по замечаниям  _Проект плана 2011 г. (объекты)_Инжиниринговые услуги 6" xfId="8035"/>
    <cellStyle name="_1750608-0003Д002  сметы  и    по ф.1 ПС   - откор.по замечаниям  _Проект плана 2011 г. (объекты)_Инжиниринговые услуги 7" xfId="8036"/>
    <cellStyle name="_1750608-0003Д002  сметы  и    по ф.1 ПС   - откор.по замечаниям  _Проект плана 2011 г. (объекты)_Инжиниринговые услуги 8" xfId="8037"/>
    <cellStyle name="_1750608-0003Д002  сметы  и    по ф.1 ПС   - откор.по замечаниям  _Свод" xfId="8038"/>
    <cellStyle name="_1750608-0003Д002  сметы  и    по ф.1 ПС   - откор.по замечаниям  _Свод 2" xfId="8039"/>
    <cellStyle name="_1750608-0003Д002  сметы  и    по ф.1 ПС   - откор.по замечаниям  _Свод_Инжиниринговые услуги" xfId="8040"/>
    <cellStyle name="_1750608-0003Д002  сметы  и    по ф.1 ПС   - откор.по замечаниям  _Свод_Инжиниринговые услуги 3" xfId="8041"/>
    <cellStyle name="_1750608-0003Д002  сметы  и    по ф.1 ПС   - откор.по замечаниям  _Свод_Инжиниринговые услуги 4" xfId="8042"/>
    <cellStyle name="_1750608-0003Д002  сметы  и    по ф.1 ПС   - откор.по замечаниям  _Свод_Инжиниринговые услуги 5" xfId="8043"/>
    <cellStyle name="_1750608-0003Д002  сметы  и    по ф.1 ПС   - откор.по замечаниям  _Свод_Инжиниринговые услуги 6" xfId="8044"/>
    <cellStyle name="_1750608-0003Д002  сметы  и    по ф.1 ПС   - откор.по замечаниям  _Свод_Инжиниринговые услуги 7" xfId="8045"/>
    <cellStyle name="_1750608-0003Д002  сметы  и    по ф.1 ПС   - откор.по замечаниям  _Свод_Инжиниринговые услуги 8" xfId="8046"/>
    <cellStyle name="_1750608-0016Д004   по ф 1 ПС  и все сметы к дополнению №1-откор.2  " xfId="8047"/>
    <cellStyle name="_1750608-0016Д006 ЖВП  1 ПС  (П и РД)  все сметы.   " xfId="8048"/>
    <cellStyle name="_1750608-0016Д006 ЖВП  1 ПС  (П и РД)  все сметы.   _Инжиниринг Чайво на осн. инжиниринга ПО2" xfId="8049"/>
    <cellStyle name="_1750608-0016Д006 ЖВП  1 ПС  (П и РД)  все сметы.   _Инжиниринговые услуги" xfId="8050"/>
    <cellStyle name="_1750608-0016Д006 ЖВП  1 ПС  (П и РД)  все сметы.   _Инжиниринговые услуги 3" xfId="8051"/>
    <cellStyle name="_1750608-0016Д006 ЖВП  1 ПС  (П и РД)  все сметы.   _Инжиниринговые услуги 4" xfId="8052"/>
    <cellStyle name="_1750608-0016Д006 ЖВП  1 ПС  (П и РД)  все сметы.   _Инжиниринговые услуги 5" xfId="8053"/>
    <cellStyle name="_1750608-0016Д006 ЖВП  1 ПС  (П и РД)  все сметы.   _Инжиниринговые услуги 6" xfId="8054"/>
    <cellStyle name="_1750608-0016Д006 ЖВП  1 ПС  (П и РД)  все сметы.   _Инжиниринговые услуги 7" xfId="8055"/>
    <cellStyle name="_1750608-0016Д006 ЖВП  1 ПС  (П и РД)  все сметы.   _Инжиниринговые услуги 8" xfId="8056"/>
    <cellStyle name="_1750608-0016Д006 ЖВП  1 ПС  (П и РД)  все сметы.   _Копия смета на 115" xfId="8057"/>
    <cellStyle name="_1750608-0016Д006 ЖВП  1 ПС  (П и РД)  все сметы.   _Копия Смета на инжиниринговые услуги (образец) (2)" xfId="8058"/>
    <cellStyle name="_1750608-0016Д006 ЖВП  1 ПС  (П и РД)  все сметы.   _Прил 2 2_4  1982 17 3 УПТГ 1982 17 3 07 02 2012_ " xfId="8059"/>
    <cellStyle name="_1750608-0016Д006 ЖВП  1 ПС  (П и РД)  все сметы.   _распределение" xfId="8060"/>
    <cellStyle name="_1750608-0016Д006 ЖВП  1 ПС  (П и РД)  все сметы.   _Смета на инжиниринговые услуги (образец)" xfId="8061"/>
    <cellStyle name="_1750608-0016Д006 ЖВП экспертиза" xfId="8062"/>
    <cellStyle name="_1750608-0016Д006 ЖВП экспертиза_Геофизика (version 1)" xfId="8063"/>
    <cellStyle name="_1750608-0016Д006 ЖВП экспертиза_Копия смета на 115" xfId="8064"/>
    <cellStyle name="_1750608-0016Д006 ЖВП экспертиза_Прил 2 2_4  1982 17 3 УПТГ 1982 17 3 07 02 2012_ " xfId="8065"/>
    <cellStyle name="_1750608-0016Д006 ЖВП экспертиза_смета 05.03.12" xfId="8066"/>
    <cellStyle name="_1750608-0016Д006 смета №6 эксп." xfId="8067"/>
    <cellStyle name="_1750608-0016Д006 смета №6 эксп._0616Д Сметы (на согласование)" xfId="8068"/>
    <cellStyle name="_1750608-0016Д006 смета №6 эксп._Геофизика (version 1)" xfId="8069"/>
    <cellStyle name="_1750608-0016Д006 смета №6 эксп._Копия смета на 115" xfId="8070"/>
    <cellStyle name="_1750608-0016Д006 смета №6 эксп._Прил 2 2_4  1982 17 3 УПТГ 1982 17 3 07 02 2012_ " xfId="8071"/>
    <cellStyle name="_1750608-0016Д006 смета №6 эксп._смета 05.03.12" xfId="8072"/>
    <cellStyle name="_1750608-0016Д006 смета №6 эксп._Сметы, КП" xfId="8073"/>
    <cellStyle name="_1750608-0016Д006 смета №8 ЖВП ИИР" xfId="8074"/>
    <cellStyle name="_1750608-0016Д006 смета №8 ЖВП ИИР_Геофизика (version 1)" xfId="8075"/>
    <cellStyle name="_1750608-0016Д006 смета №8 ЖВП ИИР_Копия смета на 115" xfId="8076"/>
    <cellStyle name="_1750608-0016Д006 смета №8 ЖВП ИИР_Прил 2 2_4  1982 17 3 УПТГ 1982 17 3 07 02 2012_ " xfId="8077"/>
    <cellStyle name="_1750608-0016Д006 смета №8 ЖВП ИИР_смета 05.03.12" xfId="8078"/>
    <cellStyle name="_1750608-0131Д смета 4 Гианюг" xfId="8079"/>
    <cellStyle name="_1750608-0131Д смета 4 Гианюг_Копия смета на 115" xfId="8080"/>
    <cellStyle name="_1750608-0131Д смета 4 Гианюг_Прил 2 2_4  1982 17 3 УПТГ 1982 17 3 07 02 2012_ " xfId="8081"/>
    <cellStyle name="_1750608-0131Д смета №1 - ИИР" xfId="8082"/>
    <cellStyle name="_1750608-0131Д смета №1 - ИИР_Копия смета на 115" xfId="8083"/>
    <cellStyle name="_1750608-0131Д смета №1 - ИИР_Прил 2 2_4  1982 17 3 УПТГ 1982 17 3 07 02 2012_ " xfId="8084"/>
    <cellStyle name="_1750608-0253Д- смета 1ПС 21.10.08" xfId="8085"/>
    <cellStyle name="_1750608-0253Д- смета 1ПС 21.10.08_Копия смета на 115" xfId="8086"/>
    <cellStyle name="_1750608-0253Д- смета 1ПС 21.10.08_Прил 2 2_4  1982 17 3 УПТГ 1982 17 3 07 02 2012_ " xfId="8087"/>
    <cellStyle name="_1750608-0312 смета ОИИ - 2 вариант" xfId="8088"/>
    <cellStyle name="_1750608-0312 смета ОИИ - 2 вариант_Копия смета на 115" xfId="8089"/>
    <cellStyle name="_1750608-0312 смета ОИИ - 2 вариант_Прил 2 2_4  1982 17 3 УПТГ 1982 17 3 07 02 2012_ " xfId="8090"/>
    <cellStyle name="_1750609_0258_гидро_предв" xfId="8091"/>
    <cellStyle name="_1750609_0258_гидро_предв_Копия смета на 115" xfId="8092"/>
    <cellStyle name="_1750609_0258_гидро_предв_Прил 2 2_4  1982 17 3 УПТГ 1982 17 3 07 02 2012_ " xfId="8093"/>
    <cellStyle name="_1750609-0008Д  смета №1 ИИР" xfId="8094"/>
    <cellStyle name="_1750609-0008Д  смета №1 ИИР_0616Д Сметы (на согласование)" xfId="8095"/>
    <cellStyle name="_1750609-0008Д  смета №1 ИИР_Геофизика (version 1)" xfId="8096"/>
    <cellStyle name="_1750609-0008Д  смета №1 ИИР_Копия смета на 115" xfId="8097"/>
    <cellStyle name="_1750609-0008Д  смета №1 ИИР_Прил 2 2_4  1982 17 3 УПТГ 1982 17 3 07 02 2012_ " xfId="8098"/>
    <cellStyle name="_1750609-0008Д  смета №1 ИИР_смета 05.03.12" xfId="8099"/>
    <cellStyle name="_1750609-0008Д  смета №1 ИИР_Сметы, КП" xfId="8100"/>
    <cellStyle name="_1750609-0019Д001 - ИЭИ от НИПИнефтегаз" xfId="8101"/>
    <cellStyle name="_1750609-0019Д001 - ИЭИ от НИПИнефтегаз_Копия смета на 115" xfId="8102"/>
    <cellStyle name="_1750609-0019Д001 - ИЭИ от НИПИнефтегаз_Прил 2 2_4  1982 17 3 УПТГ 1982 17 3 07 02 2012_ " xfId="8103"/>
    <cellStyle name="_1750609-0019Д002  - 1ПС - сводная изм 3 от 12.02.09" xfId="8104"/>
    <cellStyle name="_1750609-0019Д002  - 1ПС - сводная изм 3 от 12.02.09_Копия смета на 115" xfId="8105"/>
    <cellStyle name="_1750609-0019Д002  - 1ПС - сводная изм 3 от 12.02.09_Прил 2 2_4  1982 17 3 УПТГ 1982 17 3 07 02 2012_ " xfId="8106"/>
    <cellStyle name="_1750609-0019Д006 ИЭИ от НИПИнефтегаз" xfId="8107"/>
    <cellStyle name="_1750609-0019Д007 смета на ИИР  01.10.09" xfId="8108"/>
    <cellStyle name="_1750609-0019Д007 смета на ИИР  01.10.09_Копия смета на 115" xfId="8109"/>
    <cellStyle name="_1750609-0019Д007 смета на ИИР  01.10.09_Прил 2 2_4  1982 17 3 УПТГ 1982 17 3 07 02 2012_ " xfId="8110"/>
    <cellStyle name="_1750609-0045Д смета №15 ИИР" xfId="8111"/>
    <cellStyle name="_1750609-0045Д смета №15 ИИР_Копия смета на 115" xfId="8112"/>
    <cellStyle name="_1750609-0045Д смета №15 ИИР_Прил 2 2_4  1982 17 3 УПТГ 1982 17 3 07 02 2012_ " xfId="8113"/>
    <cellStyle name="_1750609-0086Д  смета № 1 ИИР" xfId="8114"/>
    <cellStyle name="_1750609-0086Д  смета № 1 ИИР_Копия смета на 115" xfId="8115"/>
    <cellStyle name="_1750609-0086Д  смета № 1 ИИР_Прил 2 2_4  1982 17 3 УПТГ 1982 17 3 07 02 2012_ " xfId="8116"/>
    <cellStyle name="_1750609-037Д смета" xfId="8117"/>
    <cellStyle name="_1750609-037Д смета 1" xfId="8118"/>
    <cellStyle name="_1750610_0033Д Исполнит объемы экол" xfId="8119"/>
    <cellStyle name="_1750610-0010Д  смета  №1 ИИР" xfId="8120"/>
    <cellStyle name="_1750610-0010Д  смета  №1 ИИР ОТ 09.07.2010" xfId="8121"/>
    <cellStyle name="_1750610-0010Д  смета  №1 ИИР_Копия смета на 115" xfId="8122"/>
    <cellStyle name="_1750610-0010Д  смета  №1 ИИР_Прил 2 2_4  1982 17 3 УПТГ 1982 17 3 07 02 2012_ " xfId="8123"/>
    <cellStyle name="_1750610-0032Д смета № 1 (ИИ)" xfId="8124"/>
    <cellStyle name="_1750610-0032Д смета № 1 (ИИ)_Копия смета на 115" xfId="8125"/>
    <cellStyle name="_1750610-0032Д смета № 1 (ИИ)_Прил 2 2_4  1982 17 3 УПТГ 1982 17 3 07 02 2012_ " xfId="8126"/>
    <cellStyle name="_1750610-0033Д смета №1 ИИР Водозабор_Делингдэ" xfId="8127"/>
    <cellStyle name="_1750610-0033Д смета №1 ИИР Водозабор_Делингдэ_Копия смета на 115" xfId="8128"/>
    <cellStyle name="_1750610-0033Д смета №1 ИИР Водозабор_Делингдэ_Прил 2 2_4  1982 17 3 УПТГ 1982 17 3 07 02 2012_ " xfId="8129"/>
    <cellStyle name="_1750610-0033Д смета №1 ИИР Водозабор_Делингдэ_согл" xfId="8130"/>
    <cellStyle name="_1750610-0033Д смета №1 ИИР Водозабор_Делингдэ_согл_Копия смета на 115" xfId="8131"/>
    <cellStyle name="_1750610-0033Д смета №1 ИИР Водозабор_Делингдэ_согл_Прил 2 2_4  1982 17 3 УПТГ 1982 17 3 07 02 2012_ " xfId="8132"/>
    <cellStyle name="_1750610-0036Д смета №1 ИИР" xfId="8133"/>
    <cellStyle name="_1750610-0036Д смета №1 ИИР_Копия смета на 115" xfId="8134"/>
    <cellStyle name="_1750610-0036Д смета №1 ИИР_Прил 2 2_4  1982 17 3 УПТГ 1982 17 3 07 02 2012_ " xfId="8135"/>
    <cellStyle name="_1750610-0266Д ­­_ сводная смета 1ПС и  сметы  " xfId="8136"/>
    <cellStyle name="_1750610-0301Д Сводная смета 1ПС  и сметы " xfId="8137"/>
    <cellStyle name="_1750610-0301Д смета №1 ИИР   18 11 10" xfId="8138"/>
    <cellStyle name="_1750610-0357Д - 1ПС откоррект 22.10.10" xfId="8139"/>
    <cellStyle name="_1750610-0357Д - 1ПС сметы  РД" xfId="8140"/>
    <cellStyle name="_1750610-0357Д - 1ПС сметы  РД (2)" xfId="8141"/>
    <cellStyle name="_1750610-0435Д  1 ПС   ИИР   30 11 10" xfId="8142"/>
    <cellStyle name="_1750611-0096Д Сводная_смета 1ПС  и сметы  ЖВП (23.03.11 г.)  " xfId="8143"/>
    <cellStyle name="_1750611-0096Д Сводная_смета 1ПС  и сметы (Приложение №5 №6)" xfId="8144"/>
    <cellStyle name="_1750611-0096Д смета №1 ИИР" xfId="8145"/>
    <cellStyle name="_1750611-0096Д_смета_геология разделенная" xfId="8146"/>
    <cellStyle name="_1750611-0206Д ИИР  исполнительная..." xfId="8147"/>
    <cellStyle name="_1750611-0206Д смета ИИР" xfId="8148"/>
    <cellStyle name="_1750611-0206Д сметаИсполнит." xfId="8149"/>
    <cellStyle name="_1750709-0128Д смета №6 ИИР" xfId="8150"/>
    <cellStyle name="_1750709-0128Д смета №6 ИИР_Копия смета на 115" xfId="8151"/>
    <cellStyle name="_1750709-0128Д смета №6 ИИР_Прил 2 2_4  1982 17 3 УПТГ 1982 17 3 07 02 2012_ " xfId="8152"/>
    <cellStyle name="_1750709-0258Д Сист утил стоков_Объемы экол" xfId="8153"/>
    <cellStyle name="_1750709-0258Д Сист утил стоков_Объемы экол_Копия смета на 115" xfId="8154"/>
    <cellStyle name="_1750709-0258Д Сист утил стоков_Объемы экол_Прил 2 2_4  1982 17 3 УПТГ 1982 17 3 07 02 2012_ " xfId="8155"/>
    <cellStyle name="_1853 Заявка_на_расценку_0300850 электрика" xfId="8156"/>
    <cellStyle name="_1887 - Заявка_на_расценку_0300850 HP3" xfId="8157"/>
    <cellStyle name="_1980608#0517Д ИП-КОМПРЕССОРНАЯ" xfId="8158"/>
    <cellStyle name="_1980608#0517Д ИП-КОМПРЕССОРНАЯ_Геофизика (version 1)" xfId="8159"/>
    <cellStyle name="_1980608#0517Д ИП-КОМПРЕССОРНАЯ_смета 05.03.12" xfId="8160"/>
    <cellStyle name="_1980608#0519Д ИП КНС 18.04 09" xfId="8161"/>
    <cellStyle name="_1980608#0519Д ИП КНС 18.04 09_Геофизика (version 1)" xfId="8162"/>
    <cellStyle name="_1980608#0519Д ИП КНС 18.04 09_смета 05.03.12" xfId="8163"/>
    <cellStyle name="_1980608#0519Д ИП ПС 18.04 09" xfId="8164"/>
    <cellStyle name="_1980608#0519Д ИП ПС 18.04 09_Геофизика (version 1)" xfId="8165"/>
    <cellStyle name="_1980608#0519Д ИП ПС 18.04 09_смета 05.03.12" xfId="8166"/>
    <cellStyle name="_1980610-0016Д-Р" xfId="8167"/>
    <cellStyle name="_1982-5 13.05.09 Общая смета Генподряд" xfId="8168"/>
    <cellStyle name="_1ПС - сводная" xfId="8169"/>
    <cellStyle name="_1ПС - сводная_Копия смета на 115" xfId="8170"/>
    <cellStyle name="_1ПС - сводная_Прил 2 2_4  1982 17 3 УПТГ 1982 17 3 07 02 2012_ " xfId="8171"/>
    <cellStyle name="_2 Барановский" xfId="8172"/>
    <cellStyle name="_2 Барановский_Программа надежности трубопроводов 2010-2014 от 13 11 09 с индекс периметра" xfId="8173"/>
    <cellStyle name="_2 Экспертиза ПБ" xfId="8174"/>
    <cellStyle name="_2 Экспертиза ПБ_4 квартал Посл. вар. по замечаниям УЦК Ухта-1 №1_21.10.09" xfId="8175"/>
    <cellStyle name="_2 Экспертиза ПБ_АПС_БПО_УРНУ" xfId="8176"/>
    <cellStyle name="_2 Экспертиза ПБ_Копия Замена запорн  арматуры №8486 Ковали-2-откор  СЗМН" xfId="8177"/>
    <cellStyle name="_2 Экспертиза ПБ_Корр-Система_автоматики_РП_НПС_Платина" xfId="8178"/>
    <cellStyle name="_2 Экспертиза ПБ_Корр-Система_автоматики_РП_НПС_Платина_Ответы_МНПП Омск-Сокур 477-480 от 10_06_14" xfId="8179"/>
    <cellStyle name="_2 Экспертиза ПБ_МН Северокамск-Пермь, 5км  " xfId="8180"/>
    <cellStyle name="_2 Экспертиза ПБ_РАСЧЕТ СУБ и ГЕН на одном листе Безконкурсная (2)" xfId="8181"/>
    <cellStyle name="_2 Экспертиза ПБ_РБС ф-1" xfId="8182"/>
    <cellStyle name="_2 Экспертиза ПБ_Смета АЗС, склад  (Противопожарная защита) полная по версии Менчинского" xfId="8183"/>
    <cellStyle name="_2 Экспертиза ПБ_Смета МН К-У-М км 93-114, ПМ ГОЧС" xfId="8184"/>
    <cellStyle name="_2 Экспертиза ПБ_Смета МН К-У-М км 93-114, ПМ ГОЧС_1 РБС  гео Монтаж зад-к на сейсм - проверен 28 03" xfId="8185"/>
    <cellStyle name="_2 Экспертиза ПБ_Смета МН К-У-М км 93-114, ПМ ГОЧС_1 РБС  гео Монтаж зад-к на сейсм - проверен 28 03_Ответы_МНПП Омск-Сокур 477-480 от 10_06_14" xfId="8186"/>
    <cellStyle name="_2 Экспертиза ПБ_Смета МН К-У-М км 93-114, ПМ ГОЧС_1111 РБС  Монтаж зад-к на сейсм - проверен 28 03" xfId="8187"/>
    <cellStyle name="_2 Экспертиза ПБ_Смета МН К-У-М км 93-114, ПМ ГОЧС_1111 РБС  Монтаж зад-к на сейсм - проверен 28 03_Ответы_МНПП Омск-Сокур 477-480 от 10_06_14" xfId="8188"/>
    <cellStyle name="_2 Экспертиза ПБ_Смета МН К-У-М км 93-114, ПМ ГОЧС_КПП СОД_855,5км МН К-И_16_11_10" xfId="8189"/>
    <cellStyle name="_2 Экспертиза ПБ_Смета МН К-У-М км 93-114, ПМ ГОЧС_КПП СОД_855,5км МН К-И_16_11_10_Ответы_МНПП Омск-Сокур 477-480 от 10_06_14" xfId="8190"/>
    <cellStyle name="_2 Экспертиза ПБ_Смета МН К-У-М км 93-114, ПМ ГОЧС_Ответы_МНПП Омск-Сокур 477-480 от 10_06_14" xfId="8191"/>
    <cellStyle name="_2 Экспертиза ПБ_Смета МН К-У-М км 93-114, ПМ ГОЧС_РБС  Монтаж зад-к на сейсм - проверен 28 03" xfId="8192"/>
    <cellStyle name="_2 Экспертиза ПБ_Смета МН К-У-М км 93-114, ПМ ГОЧС_РБС  Монтаж зад-к на сейсм - проверен 28 03_Ответы_МНПП Омск-Сокур 477-480 от 10_06_14" xfId="8193"/>
    <cellStyle name="_2 Экспертиза ПБ_Смета МН К-У-М км 93-114, ПМ ГОЧС_ЭХЗ МН Омск-Иркутск, Красноярск-Иркутск 267-347,8 км ЛЧ МН" xfId="8194"/>
    <cellStyle name="_2 Экспертиза ПБ_Смета МН К-У-М км 93-114, ПМ ГОЧС_ЭХЗ МН Омск-Иркутск, Красноярск-Иркутск 267-347,8 км ЛЧ МН_Ответы_МНПП Омск-Сокур 477-480 от 10_06_14" xfId="8195"/>
    <cellStyle name="_2 Экспертиза ПБ_форма 2 - АЗС и склады" xfId="8196"/>
    <cellStyle name="_2 Экспертиза ПБ_форма 2 - изм4+" xfId="8197"/>
    <cellStyle name="_2,3 График, Сметы 1982-17 к согл.1 18.07.11" xfId="8198"/>
    <cellStyle name="_2. DOWNSTREAM - Пауки - Пакет БП 2007" xfId="8199"/>
    <cellStyle name="_200407 химизация   2008" xfId="8200"/>
    <cellStyle name="_200407 химизация   2008_Кап ремонт 2009-2013 УЭТ (от 14 11 08г)3" xfId="8201"/>
    <cellStyle name="_200407 химизация   2008_Кап ремонт 2009-2013 УЭТ (от 14 11 08г)3_Программа надежности трубопроводов 2010-2014 от 13 11 09 с индекс периметра" xfId="8202"/>
    <cellStyle name="_200407 химизация   2008_Программа надежности трубопроводов 2010-2014 от 18 11 09 пообъектно на 2010-2011гг " xfId="8203"/>
    <cellStyle name="_2006г.в ноябре 2005г.(2)2" xfId="8204"/>
    <cellStyle name="_2007" xfId="8205"/>
    <cellStyle name="_2007г Сальдо" xfId="8206"/>
    <cellStyle name="_21-08-09 АДЭС 9,6Мвт(НПС4) + 5,8Мвт (ПСП) ВНГП" xfId="8207"/>
    <cellStyle name="_2250 дробь 2 и 1 Сметы ЭскортЦентр РНУ  (2)" xfId="8208"/>
    <cellStyle name="_2250 дробь 2 и 1 Сметы ЭскортЦентр РНУ  (2)_Копия смета на 115" xfId="8209"/>
    <cellStyle name="_2250 дробь 2 и 1 Сметы ЭскортЦентр РНУ  (2)_Прил 2 2_4  1982 17 3 УПТГ 1982 17 3 07 02 2012_ " xfId="8210"/>
    <cellStyle name="_2277_9_Baza_PTO_na_st_Yarki___Grafik_17.11.10" xfId="8211"/>
    <cellStyle name="_2277_9_Baza_PTO_na_st_Yarki___Grafik_17.11.10_с понижением субподряда" xfId="8212"/>
    <cellStyle name="_23-03-10 ПД+РД отвод ВСТО-КНПЗ_ВНИИСТ" xfId="8213"/>
    <cellStyle name="_2421 от 05.10.2011" xfId="8214"/>
    <cellStyle name="_2496 площ. для оборудования от 05.10.2011" xfId="8215"/>
    <cellStyle name="_25-08-09_ЮТМ ПД+РД+AДЭС_генеральная" xfId="8216"/>
    <cellStyle name="_2521 от 05.10.2011" xfId="8217"/>
    <cellStyle name="_2528 Мост Иркинеева от 06.10.2011" xfId="8218"/>
    <cellStyle name="_29069-св" xfId="8219"/>
    <cellStyle name="_2ГТП_СТО Сокур 200 маш - СТНП (2)" xfId="8220"/>
    <cellStyle name="_3  CWOD-тендер исп_" xfId="8221"/>
    <cellStyle name="_3. DOWNSTREAM - НПЗ - Пакет БП 2007" xfId="8222"/>
    <cellStyle name="_3_Уст-ка вьездных ворот 10 04 2010 (3)" xfId="8223"/>
    <cellStyle name="_384" xfId="8224"/>
    <cellStyle name="_384_09.03.10  ВСТО-2 произв.складские здания и АЗС" xfId="8225"/>
    <cellStyle name="_384_09.03.10  ВСТО-2 произв.складские здания и АЗС_Ответы_МНПП Омск-Сокур 477-480 от 10_06_14" xfId="8226"/>
    <cellStyle name="_384_23.03 ГТП 12013 ЦРРЛ Урай с учет.замеч. зак-ка" xfId="8227"/>
    <cellStyle name="_384_23.03 ГТП 12013 ЦРРЛ Урай с учет.замеч. зак-ка_Ответы_МНПП Омск-Сокур 477-480 от 10_06_14" xfId="8228"/>
    <cellStyle name="_384_26.03 ГТП ВОЛП на участке УС Мешиха -УС Лазарево . " xfId="8229"/>
    <cellStyle name="_384_26.03 ГТП ВОЛП на участке УС Мешиха -УС Лазарево . _Ответы_МНПП Омск-Сокур 477-480 от 10_06_14" xfId="8230"/>
    <cellStyle name="_384_4 квартал Посл. вар. по замечаниям УЦК Ухта-1 №1_21.10.09" xfId="8231"/>
    <cellStyle name="_384_ГТП 12010" xfId="8232"/>
    <cellStyle name="_384_ГТП 12010_Ответы_МНПП Омск-Сокур 477-480 от 10_06_14" xfId="8233"/>
    <cellStyle name="_384_ГТП 12012 ПТС НПС Анжеро-Судженск" xfId="8234"/>
    <cellStyle name="_384_ГТП 12012 ПТС НПС Анжеро-Судженск_Ответы_МНПП Омск-Сокур 477-480 от 10_06_14" xfId="8235"/>
    <cellStyle name="_384_ГТП 12043 КЛС Кротовка-Покровка 9-2" xfId="8236"/>
    <cellStyle name="_384_РБС ф-1" xfId="8237"/>
    <cellStyle name="_384_Свод" xfId="8238"/>
    <cellStyle name="_384_Свод_Ответы_МНПП Омск-Сокур 477-480 от 10_06_14" xfId="8239"/>
    <cellStyle name="_384_Смета АЗС, склад  (Противопожарная защита) полная по версии Менчинского" xfId="8240"/>
    <cellStyle name="_384_Смета МН К-У-М км 93-114, ПМ ГОЧС" xfId="8241"/>
    <cellStyle name="_384_Смета МН К-У-М км 93-114, ПМ ГОЧС_1 РБС  гео Монтаж зад-к на сейсм - проверен 28 03" xfId="8242"/>
    <cellStyle name="_384_Смета МН К-У-М км 93-114, ПМ ГОЧС_1 РБС  гео Монтаж зад-к на сейсм - проверен 28 03_Ответы_МНПП Омск-Сокур 477-480 от 10_06_14" xfId="8243"/>
    <cellStyle name="_384_Смета МН К-У-М км 93-114, ПМ ГОЧС_1111 РБС  Монтаж зад-к на сейсм - проверен 28 03" xfId="8244"/>
    <cellStyle name="_384_Смета МН К-У-М км 93-114, ПМ ГОЧС_1111 РБС  Монтаж зад-к на сейсм - проверен 28 03_Ответы_МНПП Омск-Сокур 477-480 от 10_06_14" xfId="8245"/>
    <cellStyle name="_384_Смета МН К-У-М км 93-114, ПМ ГОЧС_КПП СОД_855,5км МН К-И_16_11_10" xfId="8246"/>
    <cellStyle name="_384_Смета МН К-У-М км 93-114, ПМ ГОЧС_КПП СОД_855,5км МН К-И_16_11_10_Ответы_МНПП Омск-Сокур 477-480 от 10_06_14" xfId="8247"/>
    <cellStyle name="_384_Смета МН К-У-М км 93-114, ПМ ГОЧС_Ответы_МНПП Омск-Сокур 477-480 от 10_06_14" xfId="8248"/>
    <cellStyle name="_384_Смета МН К-У-М км 93-114, ПМ ГОЧС_РБС  Монтаж зад-к на сейсм - проверен 28 03" xfId="8249"/>
    <cellStyle name="_384_Смета МН К-У-М км 93-114, ПМ ГОЧС_РБС  Монтаж зад-к на сейсм - проверен 28 03_Ответы_МНПП Омск-Сокур 477-480 от 10_06_14" xfId="8250"/>
    <cellStyle name="_384_Смета МН К-У-М км 93-114, ПМ ГОЧС_ЭХЗ МН Омск-Иркутск, Красноярск-Иркутск 267-347,8 км ЛЧ МН" xfId="8251"/>
    <cellStyle name="_384_Смета МН К-У-М км 93-114, ПМ ГОЧС_ЭХЗ МН Омск-Иркутск, Красноярск-Иркутск 267-347,8 км ЛЧ МН_Ответы_МНПП Омск-Сокур 477-480 от 10_06_14" xfId="8252"/>
    <cellStyle name="_384_СТН 23. 03 ГТП 12036  ПП КЛС через Терско-Кумский" xfId="8253"/>
    <cellStyle name="_384_СТН 24  03 ГТП 12036  ПП КЛС через Терско-Кумский" xfId="8254"/>
    <cellStyle name="_384_форма 2 - АЗС и склады" xfId="8255"/>
    <cellStyle name="_384_форма 2 - изм4+" xfId="8256"/>
    <cellStyle name="_385" xfId="8257"/>
    <cellStyle name="_385_09.03.10  ВСТО-2 произв.складские здания и АЗС" xfId="8258"/>
    <cellStyle name="_385_09.03.10  ВСТО-2 произв.складские здания и АЗС_Ответы_МНПП Омск-Сокур 477-480 от 10_06_14" xfId="8259"/>
    <cellStyle name="_385_23.03 ГТП 12013 ЦРРЛ Урай с учет.замеч. зак-ка" xfId="8260"/>
    <cellStyle name="_385_23.03 ГТП 12013 ЦРРЛ Урай с учет.замеч. зак-ка_Ответы_МНПП Омск-Сокур 477-480 от 10_06_14" xfId="8261"/>
    <cellStyle name="_385_26.03 ГТП ВОЛП на участке УС Мешиха -УС Лазарево . " xfId="8262"/>
    <cellStyle name="_385_26.03 ГТП ВОЛП на участке УС Мешиха -УС Лазарево . _Ответы_МНПП Омск-Сокур 477-480 от 10_06_14" xfId="8263"/>
    <cellStyle name="_385_4 квартал Посл. вар. по замечаниям УЦК Ухта-1 №1_21.10.09" xfId="8264"/>
    <cellStyle name="_385_ГТП 12010" xfId="8265"/>
    <cellStyle name="_385_ГТП 12010_Ответы_МНПП Омск-Сокур 477-480 от 10_06_14" xfId="8266"/>
    <cellStyle name="_385_ГТП 12012 ПТС НПС Анжеро-Судженск" xfId="8267"/>
    <cellStyle name="_385_ГТП 12012 ПТС НПС Анжеро-Судженск_Ответы_МНПП Омск-Сокур 477-480 от 10_06_14" xfId="8268"/>
    <cellStyle name="_385_ГТП 12043 КЛС Кротовка-Покровка 9-2" xfId="8269"/>
    <cellStyle name="_385_РБС ф-1" xfId="8270"/>
    <cellStyle name="_385_Свод" xfId="8271"/>
    <cellStyle name="_385_Свод_Ответы_МНПП Омск-Сокур 477-480 от 10_06_14" xfId="8272"/>
    <cellStyle name="_385_Смета АЗС, склад  (Противопожарная защита) полная по версии Менчинского" xfId="8273"/>
    <cellStyle name="_385_Смета МН К-У-М км 93-114, ПМ ГОЧС" xfId="8274"/>
    <cellStyle name="_385_Смета МН К-У-М км 93-114, ПМ ГОЧС_1 РБС  гео Монтаж зад-к на сейсм - проверен 28 03" xfId="8275"/>
    <cellStyle name="_385_Смета МН К-У-М км 93-114, ПМ ГОЧС_1 РБС  гео Монтаж зад-к на сейсм - проверен 28 03_Ответы_МНПП Омск-Сокур 477-480 от 10_06_14" xfId="8276"/>
    <cellStyle name="_385_Смета МН К-У-М км 93-114, ПМ ГОЧС_1111 РБС  Монтаж зад-к на сейсм - проверен 28 03" xfId="8277"/>
    <cellStyle name="_385_Смета МН К-У-М км 93-114, ПМ ГОЧС_1111 РБС  Монтаж зад-к на сейсм - проверен 28 03_Ответы_МНПП Омск-Сокур 477-480 от 10_06_14" xfId="8278"/>
    <cellStyle name="_385_Смета МН К-У-М км 93-114, ПМ ГОЧС_КПП СОД_855,5км МН К-И_16_11_10" xfId="8279"/>
    <cellStyle name="_385_Смета МН К-У-М км 93-114, ПМ ГОЧС_КПП СОД_855,5км МН К-И_16_11_10_Ответы_МНПП Омск-Сокур 477-480 от 10_06_14" xfId="8280"/>
    <cellStyle name="_385_Смета МН К-У-М км 93-114, ПМ ГОЧС_Ответы_МНПП Омск-Сокур 477-480 от 10_06_14" xfId="8281"/>
    <cellStyle name="_385_Смета МН К-У-М км 93-114, ПМ ГОЧС_РБС  Монтаж зад-к на сейсм - проверен 28 03" xfId="8282"/>
    <cellStyle name="_385_Смета МН К-У-М км 93-114, ПМ ГОЧС_РБС  Монтаж зад-к на сейсм - проверен 28 03_Ответы_МНПП Омск-Сокур 477-480 от 10_06_14" xfId="8283"/>
    <cellStyle name="_385_Смета МН К-У-М км 93-114, ПМ ГОЧС_ЭХЗ МН Омск-Иркутск, Красноярск-Иркутск 267-347,8 км ЛЧ МН" xfId="8284"/>
    <cellStyle name="_385_Смета МН К-У-М км 93-114, ПМ ГОЧС_ЭХЗ МН Омск-Иркутск, Красноярск-Иркутск 267-347,8 км ЛЧ МН_Ответы_МНПП Омск-Сокур 477-480 от 10_06_14" xfId="8285"/>
    <cellStyle name="_385_СТН 23. 03 ГТП 12036  ПП КЛС через Терско-Кумский" xfId="8286"/>
    <cellStyle name="_385_СТН 24  03 ГТП 12036  ПП КЛС через Терско-Кумский" xfId="8287"/>
    <cellStyle name="_385_форма 2 - АЗС и склады" xfId="8288"/>
    <cellStyle name="_385_форма 2 - изм4+" xfId="8289"/>
    <cellStyle name="_3ГТП_Сметы_Сетово-2.  28 08 09 пров  ОМиКЦ   2" xfId="8290"/>
    <cellStyle name="_4. DOWNSTREAM - Перевалка-Пакет БП 2007" xfId="8291"/>
    <cellStyle name="_4.Челябинск 14, 30, 36" xfId="8292"/>
    <cellStyle name="_403.06 Нефтеналив Муравленковское с изм. кл.планом" xfId="8293"/>
    <cellStyle name="_41 участок" xfId="8294"/>
    <cellStyle name="_427.07 материалы градостр. планов в формате Мapinfo." xfId="8295"/>
    <cellStyle name="_5. Согласовано УЦК!РВСП-5000 _19изм1" xfId="8296"/>
    <cellStyle name="_5. Согласовано УЦК!РВСП-5000 _19изм1,11.05.10" xfId="8297"/>
    <cellStyle name="_50107 ДС1" xfId="8298"/>
    <cellStyle name="_525.07 Сети Ватинского мр. кор.проекта" xfId="8299"/>
    <cellStyle name="_6. DOWNSTREAM ТЭП_nl" xfId="8300"/>
    <cellStyle name="_6_1_ПРОТОКОЛ№4_1 09" xfId="8301"/>
    <cellStyle name="_718 р -кураторские" xfId="8302"/>
    <cellStyle name="_718 р -кураторские_Копия смета на 115" xfId="8303"/>
    <cellStyle name="_718 р -кураторские_Прил 2 2_4  1982 17 3 УПТГ 1982 17 3 07 02 2012_ " xfId="8304"/>
    <cellStyle name="_8 мес. 2007г." xfId="8305"/>
    <cellStyle name="_8-Форма коммерческого предложения   " xfId="8306"/>
    <cellStyle name="_9 Обустройство скважины №6 Левобережной Юрьевской структуры_Экол_изыскания  " xfId="8307"/>
    <cellStyle name="_90_Юж-Тепл_РОД_смета_ИЭИ" xfId="8308"/>
    <cellStyle name="_98_мб_смета_ИЭИ" xfId="8309"/>
    <cellStyle name="_ATM over SDH" xfId="8310"/>
    <cellStyle name="_ATM over SDH_09.03.10  ВСТО-2 произв.складские здания и АЗС" xfId="8311"/>
    <cellStyle name="_ATM over SDH_23.03 ГТП 12013 ЦРРЛ Урай с учет.замеч. зак-ка" xfId="8312"/>
    <cellStyle name="_ATM over SDH_26.03 ГТП ВОЛП на участке УС Мешиха -УС Лазарево . " xfId="8313"/>
    <cellStyle name="_ATM over SDH_4 квартал Посл. вар. по замечаниям УЦК Ухта-1 №1_21.10.09" xfId="8314"/>
    <cellStyle name="_ATM over SDH_ГТП 12010" xfId="8315"/>
    <cellStyle name="_ATM over SDH_ГТП 12012 ПТС НПС Анжеро-Судженск" xfId="8316"/>
    <cellStyle name="_ATM over SDH_ГТП 12043 КЛС Кротовка-Покровка 9-2" xfId="8317"/>
    <cellStyle name="_ATM over SDH_РБС ф-1" xfId="8318"/>
    <cellStyle name="_ATM over SDH_Свод" xfId="8319"/>
    <cellStyle name="_ATM over SDH_Смета АЗС, склад  (Противопожарная защита) полная по версии Менчинского" xfId="8320"/>
    <cellStyle name="_ATM over SDH_Смета МН К-У-М км 93-114, ПМ ГОЧС" xfId="8321"/>
    <cellStyle name="_ATM over SDH_СТН 23. 03 ГТП 12036  ПП КЛС через Терско-Кумский" xfId="8322"/>
    <cellStyle name="_ATM over SDH_СТН 24  03 ГТП 12036  ПП КЛС через Терско-Кумский" xfId="8323"/>
    <cellStyle name="_ATM over SDH_форма 2 - АЗС и склады" xfId="8324"/>
    <cellStyle name="_ATM over SDH_форма 2 - изм4+" xfId="8325"/>
    <cellStyle name="_BP2000" xfId="8326"/>
    <cellStyle name="_Bp2000(8т.т)" xfId="8327"/>
    <cellStyle name="_Bp2000(8т.т)_forms v.2001" xfId="8328"/>
    <cellStyle name="_Bp2000(8т.т)_forms v.2001_Программа надежности трубопроводов 2010-2014 от 13 11 09 с индекс периметра" xfId="8329"/>
    <cellStyle name="_Bp2000(8т.т)_Книга11" xfId="8330"/>
    <cellStyle name="_Bp2000(8т.т)_Книга11_Программа надежности трубопроводов 2010-2014 от 13 11 09 с индекс периметра" xfId="8331"/>
    <cellStyle name="_BP2000_forms v.2001" xfId="8332"/>
    <cellStyle name="_BP2000_forms v.2001_Программа надежности трубопроводов 2010-2014 от 13 11 09 с индекс периметра" xfId="8333"/>
    <cellStyle name="_BP2000_Книга11" xfId="8334"/>
    <cellStyle name="_BP2000_Книга11_Программа надежности трубопроводов 2010-2014 от 13 11 09 с индекс периметра" xfId="8335"/>
    <cellStyle name="_BPн(10т.т)" xfId="8336"/>
    <cellStyle name="_bu ТЭП_nl (13)" xfId="8337"/>
    <cellStyle name="_bu ТЭП_nl (7)Максим" xfId="8338"/>
    <cellStyle name="_Code" xfId="8339"/>
    <cellStyle name="_Code 2" xfId="8340"/>
    <cellStyle name="_Code 2 2" xfId="8341"/>
    <cellStyle name="_Code 2 2 2" xfId="8342"/>
    <cellStyle name="_Code 2 2 2 2" xfId="8343"/>
    <cellStyle name="_Code 2 2 3" xfId="8344"/>
    <cellStyle name="_Code 2 2 3 2" xfId="8345"/>
    <cellStyle name="_Code 2 2 4" xfId="8346"/>
    <cellStyle name="_Code 2 2 4 2" xfId="8347"/>
    <cellStyle name="_Code 2 2 5" xfId="8348"/>
    <cellStyle name="_Code 2 2 5 2" xfId="8349"/>
    <cellStyle name="_Code 2 2 6" xfId="8350"/>
    <cellStyle name="_Code 2 2 6 2" xfId="8351"/>
    <cellStyle name="_Code 2 2 7" xfId="8352"/>
    <cellStyle name="_Code 2 3" xfId="8353"/>
    <cellStyle name="_Code 2 3 2" xfId="8354"/>
    <cellStyle name="_Code 2 3 2 2" xfId="8355"/>
    <cellStyle name="_Code 2 3 3" xfId="8356"/>
    <cellStyle name="_Code 2 3 3 2" xfId="8357"/>
    <cellStyle name="_Code 2 3 4" xfId="8358"/>
    <cellStyle name="_Code 2 3 4 2" xfId="8359"/>
    <cellStyle name="_Code 2 3 5" xfId="8360"/>
    <cellStyle name="_Code 2 4" xfId="8361"/>
    <cellStyle name="_Code 2 4 2" xfId="8362"/>
    <cellStyle name="_Code 2 5" xfId="8363"/>
    <cellStyle name="_Code 2 5 2" xfId="8364"/>
    <cellStyle name="_Code 2 6" xfId="8365"/>
    <cellStyle name="_Code 2 6 2" xfId="8366"/>
    <cellStyle name="_Code 2 7" xfId="8367"/>
    <cellStyle name="_Code 2 7 2" xfId="8368"/>
    <cellStyle name="_Code 2 8" xfId="8369"/>
    <cellStyle name="_Code 3" xfId="8370"/>
    <cellStyle name="_Code 3 2" xfId="8371"/>
    <cellStyle name="_Code 3 2 2" xfId="8372"/>
    <cellStyle name="_Code 3 2 2 2" xfId="8373"/>
    <cellStyle name="_Code 3 2 3" xfId="8374"/>
    <cellStyle name="_Code 3 2 3 2" xfId="8375"/>
    <cellStyle name="_Code 3 2 4" xfId="8376"/>
    <cellStyle name="_Code 3 2 4 2" xfId="8377"/>
    <cellStyle name="_Code 3 2 5" xfId="8378"/>
    <cellStyle name="_Code 3 3" xfId="8379"/>
    <cellStyle name="_Code 3 3 2" xfId="8380"/>
    <cellStyle name="_Code 3 4" xfId="8381"/>
    <cellStyle name="_Code 3 4 2" xfId="8382"/>
    <cellStyle name="_Code 3 5" xfId="8383"/>
    <cellStyle name="_Code 3 5 2" xfId="8384"/>
    <cellStyle name="_Code 3 6" xfId="8385"/>
    <cellStyle name="_Code 3 6 2" xfId="8386"/>
    <cellStyle name="_Code 3 7" xfId="8387"/>
    <cellStyle name="_Code 4" xfId="8388"/>
    <cellStyle name="_Code 4 2" xfId="8389"/>
    <cellStyle name="_Code 4 2 2" xfId="8390"/>
    <cellStyle name="_Code 4 3" xfId="8391"/>
    <cellStyle name="_Code 4 3 2" xfId="8392"/>
    <cellStyle name="_Code 4 4" xfId="8393"/>
    <cellStyle name="_Code 4 4 2" xfId="8394"/>
    <cellStyle name="_Code 4 5" xfId="8395"/>
    <cellStyle name="_Code 5" xfId="8396"/>
    <cellStyle name="_Code 5 2" xfId="8397"/>
    <cellStyle name="_Code 5 2 2" xfId="8398"/>
    <cellStyle name="_Code 5 3" xfId="8399"/>
    <cellStyle name="_Code 5 3 2" xfId="8400"/>
    <cellStyle name="_Code 5 4" xfId="8401"/>
    <cellStyle name="_Code 5 4 2" xfId="8402"/>
    <cellStyle name="_Code 5 5" xfId="8403"/>
    <cellStyle name="_Code 6" xfId="8404"/>
    <cellStyle name="_Code 6 2" xfId="8405"/>
    <cellStyle name="_Code 6 2 2" xfId="8406"/>
    <cellStyle name="_Code 6 3" xfId="8407"/>
    <cellStyle name="_Code 6 3 2" xfId="8408"/>
    <cellStyle name="_Code 6 4" xfId="8409"/>
    <cellStyle name="_Code 6 4 2" xfId="8410"/>
    <cellStyle name="_Code 6 5" xfId="8411"/>
    <cellStyle name="_Code 7" xfId="8412"/>
    <cellStyle name="_Code 7 2" xfId="8413"/>
    <cellStyle name="_Code 8" xfId="8414"/>
    <cellStyle name="_Code 8 2" xfId="8415"/>
    <cellStyle name="_Code 9" xfId="8416"/>
    <cellStyle name="_Code_Автозимники подъездная автодорога к скважине №1016р. Приобского месторождения" xfId="8417"/>
    <cellStyle name="_Code_Автозимники подъездная автодорога к скважине №1016р. Приобского месторождения 2" xfId="8418"/>
    <cellStyle name="_Code_Автозимники подъездная автодорога к скважине №1016р. Приобского месторождения 2 2" xfId="8419"/>
    <cellStyle name="_Code_Автозимники подъездная автодорога к скважине №1016р. Приобского месторождения 2 2 2" xfId="8420"/>
    <cellStyle name="_Code_Автозимники подъездная автодорога к скважине №1016р. Приобского месторождения 2 2 2 2" xfId="8421"/>
    <cellStyle name="_Code_Автозимники подъездная автодорога к скважине №1016р. Приобского месторождения 2 2 3" xfId="8422"/>
    <cellStyle name="_Code_Автозимники подъездная автодорога к скважине №1016р. Приобского месторождения 2 2 3 2" xfId="8423"/>
    <cellStyle name="_Code_Автозимники подъездная автодорога к скважине №1016р. Приобского месторождения 2 2 4" xfId="8424"/>
    <cellStyle name="_Code_Автозимники подъездная автодорога к скважине №1016р. Приобского месторождения 2 2 4 2" xfId="8425"/>
    <cellStyle name="_Code_Автозимники подъездная автодорога к скважине №1016р. Приобского месторождения 2 2 5" xfId="8426"/>
    <cellStyle name="_Code_Автозимники подъездная автодорога к скважине №1016р. Приобского месторождения 2 3" xfId="8427"/>
    <cellStyle name="_Code_Автозимники подъездная автодорога к скважине №1016р. Приобского месторождения 2 3 2" xfId="8428"/>
    <cellStyle name="_Code_Автозимники подъездная автодорога к скважине №1016р. Приобского месторождения 2 3 2 2" xfId="8429"/>
    <cellStyle name="_Code_Автозимники подъездная автодорога к скважине №1016р. Приобского месторождения 2 3 3" xfId="8430"/>
    <cellStyle name="_Code_Автозимники подъездная автодорога к скважине №1016р. Приобского месторождения 2 3 3 2" xfId="8431"/>
    <cellStyle name="_Code_Автозимники подъездная автодорога к скважине №1016р. Приобского месторождения 2 3 4" xfId="8432"/>
    <cellStyle name="_Code_Автозимники подъездная автодорога к скважине №1016р. Приобского месторождения 2 3 4 2" xfId="8433"/>
    <cellStyle name="_Code_Автозимники подъездная автодорога к скважине №1016р. Приобского месторождения 2 3 5" xfId="8434"/>
    <cellStyle name="_Code_Автозимники подъездная автодорога к скважине №1016р. Приобского месторождения 2 4" xfId="8435"/>
    <cellStyle name="_Code_Автозимники подъездная автодорога к скважине №1016р. Приобского месторождения 2 4 2" xfId="8436"/>
    <cellStyle name="_Code_Автозимники подъездная автодорога к скважине №1016р. Приобского месторождения 2 5" xfId="8437"/>
    <cellStyle name="_Code_Автозимники подъездная автодорога к скважине №1016р. Приобского месторождения 2 5 2" xfId="8438"/>
    <cellStyle name="_Code_Автозимники подъездная автодорога к скважине №1016р. Приобского месторождения 2 6" xfId="8439"/>
    <cellStyle name="_Code_Автозимники подъездная автодорога к скважине №1016р. Приобского месторождения 3" xfId="8440"/>
    <cellStyle name="_Code_Автозимники подъездная автодорога к скважине №1016р. Приобского месторождения 3 2" xfId="8441"/>
    <cellStyle name="_Code_Автозимники подъездная автодорога к скважине №1016р. Приобского месторождения 3 2 2" xfId="8442"/>
    <cellStyle name="_Code_Автозимники подъездная автодорога к скважине №1016р. Приобского месторождения 3 2 2 2" xfId="8443"/>
    <cellStyle name="_Code_Автозимники подъездная автодорога к скважине №1016р. Приобского месторождения 3 2 3" xfId="8444"/>
    <cellStyle name="_Code_Автозимники подъездная автодорога к скважине №1016р. Приобского месторождения 3 2 3 2" xfId="8445"/>
    <cellStyle name="_Code_Автозимники подъездная автодорога к скважине №1016р. Приобского месторождения 3 2 4" xfId="8446"/>
    <cellStyle name="_Code_Автозимники подъездная автодорога к скважине №1016р. Приобского месторождения 3 2 4 2" xfId="8447"/>
    <cellStyle name="_Code_Автозимники подъездная автодорога к скважине №1016р. Приобского месторождения 3 2 5" xfId="8448"/>
    <cellStyle name="_Code_Автозимники подъездная автодорога к скважине №1016р. Приобского месторождения 3 3" xfId="8449"/>
    <cellStyle name="_Code_Автозимники подъездная автодорога к скважине №1016р. Приобского месторождения 3 3 2" xfId="8450"/>
    <cellStyle name="_Code_Автозимники подъездная автодорога к скважине №1016р. Приобского месторождения 3 4" xfId="8451"/>
    <cellStyle name="_Code_Автозимники подъездная автодорога к скважине №1016р. Приобского месторождения 3 4 2" xfId="8452"/>
    <cellStyle name="_Code_Автозимники подъездная автодорога к скважине №1016р. Приобского месторождения 3 5" xfId="8453"/>
    <cellStyle name="_Code_Автозимники подъездная автодорога к скважине №1016р. Приобского месторождения 3 5 2" xfId="8454"/>
    <cellStyle name="_Code_Автозимники подъездная автодорога к скважине №1016р. Приобского месторождения 3 6" xfId="8455"/>
    <cellStyle name="_Code_Автозимники подъездная автодорога к скважине №1016р. Приобского месторождения 4" xfId="8456"/>
    <cellStyle name="_Code_Автозимники подъездная автодорога к скважине №1016р. Приобского месторождения 4 2" xfId="8457"/>
    <cellStyle name="_Code_Автозимники подъездная автодорога к скважине №1016р. Приобского месторождения 4 2 2" xfId="8458"/>
    <cellStyle name="_Code_Автозимники подъездная автодорога к скважине №1016р. Приобского месторождения 4 3" xfId="8459"/>
    <cellStyle name="_Code_Автозимники подъездная автодорога к скважине №1016р. Приобского месторождения 4 3 2" xfId="8460"/>
    <cellStyle name="_Code_Автозимники подъездная автодорога к скважине №1016р. Приобского месторождения 4 4" xfId="8461"/>
    <cellStyle name="_Code_Автозимники подъездная автодорога к скважине №1016р. Приобского месторождения 4 4 2" xfId="8462"/>
    <cellStyle name="_Code_Автозимники подъездная автодорога к скважине №1016р. Приобского месторождения 4 5" xfId="8463"/>
    <cellStyle name="_Code_Автозимники подъездная автодорога к скважине №1016р. Приобского месторождения 5" xfId="8464"/>
    <cellStyle name="_Code_Автозимники подъездная автодорога к скважине №1016р. Приобского месторождения 5 2" xfId="8465"/>
    <cellStyle name="_Code_Автозимники подъездная автодорога к скважине №1016р. Приобского месторождения 5 2 2" xfId="8466"/>
    <cellStyle name="_Code_Автозимники подъездная автодорога к скважине №1016р. Приобского месторождения 5 3" xfId="8467"/>
    <cellStyle name="_Code_Автозимники подъездная автодорога к скважине №1016р. Приобского месторождения 5 3 2" xfId="8468"/>
    <cellStyle name="_Code_Автозимники подъездная автодорога к скважине №1016р. Приобского месторождения 5 4" xfId="8469"/>
    <cellStyle name="_Code_Автозимники подъездная автодорога к скважине №1016р. Приобского месторождения 5 4 2" xfId="8470"/>
    <cellStyle name="_Code_Автозимники подъездная автодорога к скважине №1016р. Приобского месторождения 5 5" xfId="8471"/>
    <cellStyle name="_Code_Автозимники подъездная автодорога к скважине №1016р. Приобского месторождения 6" xfId="8472"/>
    <cellStyle name="_Code_Автозимники подъездная автодорога к скважине №1016р. Приобского месторождения 6 2" xfId="8473"/>
    <cellStyle name="_Code_Автозимники подъездная автодорога к скважине №1016р. Приобского месторождения 6 2 2" xfId="8474"/>
    <cellStyle name="_Code_Автозимники подъездная автодорога к скважине №1016р. Приобского месторождения 6 3" xfId="8475"/>
    <cellStyle name="_Code_Автозимники подъездная автодорога к скважине №1016р. Приобского месторождения 6 3 2" xfId="8476"/>
    <cellStyle name="_Code_Автозимники подъездная автодорога к скважине №1016р. Приобского месторождения 6 4" xfId="8477"/>
    <cellStyle name="_Code_Автозимники подъездная автодорога к скважине №1016р. Приобского месторождения 6 4 2" xfId="8478"/>
    <cellStyle name="_Code_Автозимники подъездная автодорога к скважине №1016р. Приобского месторождения 6 5" xfId="8479"/>
    <cellStyle name="_Code_Автозимники подъездная автодорога к скважине №1016р. Приобского месторождения 7" xfId="8480"/>
    <cellStyle name="_Code_Автозимники подъездная автодорога к скважине №1016р. Приобского месторождения 7 2" xfId="8481"/>
    <cellStyle name="_Code_Автозимники подъездная автодорога к скважине №1016р. Приобского месторождения 8" xfId="8482"/>
    <cellStyle name="_Code_Лист1" xfId="8483"/>
    <cellStyle name="_Code_Лист1 2" xfId="8484"/>
    <cellStyle name="_Code_Лист1 2 2" xfId="8485"/>
    <cellStyle name="_Code_Лист1 2 2 2" xfId="8486"/>
    <cellStyle name="_Code_Лист1 2 2 2 2" xfId="8487"/>
    <cellStyle name="_Code_Лист1 2 2 3" xfId="8488"/>
    <cellStyle name="_Code_Лист1 2 2 3 2" xfId="8489"/>
    <cellStyle name="_Code_Лист1 2 2 4" xfId="8490"/>
    <cellStyle name="_Code_Лист1 2 2 4 2" xfId="8491"/>
    <cellStyle name="_Code_Лист1 2 2 5" xfId="8492"/>
    <cellStyle name="_Code_Лист1 2 3" xfId="8493"/>
    <cellStyle name="_Code_Лист1 2 3 2" xfId="8494"/>
    <cellStyle name="_Code_Лист1 2 3 2 2" xfId="8495"/>
    <cellStyle name="_Code_Лист1 2 3 3" xfId="8496"/>
    <cellStyle name="_Code_Лист1 2 3 3 2" xfId="8497"/>
    <cellStyle name="_Code_Лист1 2 3 4" xfId="8498"/>
    <cellStyle name="_Code_Лист1 2 3 4 2" xfId="8499"/>
    <cellStyle name="_Code_Лист1 2 3 5" xfId="8500"/>
    <cellStyle name="_Code_Лист1 2 4" xfId="8501"/>
    <cellStyle name="_Code_Лист1 2 4 2" xfId="8502"/>
    <cellStyle name="_Code_Лист1 2 5" xfId="8503"/>
    <cellStyle name="_Code_Лист1 2 5 2" xfId="8504"/>
    <cellStyle name="_Code_Лист1 2 6" xfId="8505"/>
    <cellStyle name="_Code_Лист1 3" xfId="8506"/>
    <cellStyle name="_Code_Лист1 3 2" xfId="8507"/>
    <cellStyle name="_Code_Лист1 3 2 2" xfId="8508"/>
    <cellStyle name="_Code_Лист1 3 2 2 2" xfId="8509"/>
    <cellStyle name="_Code_Лист1 3 2 3" xfId="8510"/>
    <cellStyle name="_Code_Лист1 3 2 3 2" xfId="8511"/>
    <cellStyle name="_Code_Лист1 3 2 4" xfId="8512"/>
    <cellStyle name="_Code_Лист1 3 2 4 2" xfId="8513"/>
    <cellStyle name="_Code_Лист1 3 2 5" xfId="8514"/>
    <cellStyle name="_Code_Лист1 3 3" xfId="8515"/>
    <cellStyle name="_Code_Лист1 3 3 2" xfId="8516"/>
    <cellStyle name="_Code_Лист1 3 4" xfId="8517"/>
    <cellStyle name="_Code_Лист1 3 4 2" xfId="8518"/>
    <cellStyle name="_Code_Лист1 3 5" xfId="8519"/>
    <cellStyle name="_Code_Лист1 3 5 2" xfId="8520"/>
    <cellStyle name="_Code_Лист1 3 6" xfId="8521"/>
    <cellStyle name="_Code_Лист1 4" xfId="8522"/>
    <cellStyle name="_Code_Лист1 4 2" xfId="8523"/>
    <cellStyle name="_Code_Лист1 4 2 2" xfId="8524"/>
    <cellStyle name="_Code_Лист1 4 3" xfId="8525"/>
    <cellStyle name="_Code_Лист1 4 3 2" xfId="8526"/>
    <cellStyle name="_Code_Лист1 4 4" xfId="8527"/>
    <cellStyle name="_Code_Лист1 4 4 2" xfId="8528"/>
    <cellStyle name="_Code_Лист1 4 5" xfId="8529"/>
    <cellStyle name="_Code_Лист1 5" xfId="8530"/>
    <cellStyle name="_Code_Лист1 5 2" xfId="8531"/>
    <cellStyle name="_Code_Лист1 5 2 2" xfId="8532"/>
    <cellStyle name="_Code_Лист1 5 3" xfId="8533"/>
    <cellStyle name="_Code_Лист1 5 3 2" xfId="8534"/>
    <cellStyle name="_Code_Лист1 5 4" xfId="8535"/>
    <cellStyle name="_Code_Лист1 5 4 2" xfId="8536"/>
    <cellStyle name="_Code_Лист1 5 5" xfId="8537"/>
    <cellStyle name="_Code_Лист1 6" xfId="8538"/>
    <cellStyle name="_Code_Лист1 6 2" xfId="8539"/>
    <cellStyle name="_Code_Лист1 6 2 2" xfId="8540"/>
    <cellStyle name="_Code_Лист1 6 3" xfId="8541"/>
    <cellStyle name="_Code_Лист1 6 3 2" xfId="8542"/>
    <cellStyle name="_Code_Лист1 6 4" xfId="8543"/>
    <cellStyle name="_Code_Лист1 6 4 2" xfId="8544"/>
    <cellStyle name="_Code_Лист1 6 5" xfId="8545"/>
    <cellStyle name="_Code_Лист1 7" xfId="8546"/>
    <cellStyle name="_Code_Лист1 7 2" xfId="8547"/>
    <cellStyle name="_Code_Лист1 8" xfId="8548"/>
    <cellStyle name="_COMPANY - Пакет БП 2007" xfId="8549"/>
    <cellStyle name="_COMPANY - Пакет БП 2007_new" xfId="8550"/>
    <cellStyle name="_COMPANY - Пакет БП 2007_new_Программа надежности трубопроводов 2010-2014 от 13 11 09 с индекс периметра" xfId="8551"/>
    <cellStyle name="_COMPANY - Пакет БП 2007_Программа надежности трубопроводов 2010-2014 от 13 11 09 с индекс периметра" xfId="8552"/>
    <cellStyle name="_Control" xfId="8553"/>
    <cellStyle name="_Cp_E250 &amp; E450 _01" xfId="8554"/>
    <cellStyle name="_Cp_E250 &amp; E450 _01_09.03.10  ВСТО-2 произв.складские здания и АЗС" xfId="8555"/>
    <cellStyle name="_Cp_E250 &amp; E450 _01_23.03 ГТП 12013 ЦРРЛ Урай с учет.замеч. зак-ка" xfId="8556"/>
    <cellStyle name="_Cp_E250 &amp; E450 _01_26.03 ГТП ВОЛП на участке УС Мешиха -УС Лазарево . " xfId="8557"/>
    <cellStyle name="_Cp_E250 &amp; E450 _01_4 квартал Посл. вар. по замечаниям УЦК Ухта-1 №1_21.10.09" xfId="8558"/>
    <cellStyle name="_Cp_E250 &amp; E450 _01_ГТП 12010" xfId="8559"/>
    <cellStyle name="_Cp_E250 &amp; E450 _01_ГТП 12012 ПТС НПС Анжеро-Судженск" xfId="8560"/>
    <cellStyle name="_Cp_E250 &amp; E450 _01_ГТП 12043 КЛС Кротовка-Покровка 9-2" xfId="8561"/>
    <cellStyle name="_Cp_E250 &amp; E450 _01_РБС ф-1" xfId="8562"/>
    <cellStyle name="_Cp_E250 &amp; E450 _01_Свод" xfId="8563"/>
    <cellStyle name="_Cp_E250 &amp; E450 _01_Смета АЗС, склад  (Противопожарная защита) полная по версии Менчинского" xfId="8564"/>
    <cellStyle name="_Cp_E250 &amp; E450 _01_Смета МН К-У-М км 93-114, ПМ ГОЧС" xfId="8565"/>
    <cellStyle name="_Cp_E250 &amp; E450 _01_СТН 23. 03 ГТП 12036  ПП КЛС через Терско-Кумский" xfId="8566"/>
    <cellStyle name="_Cp_E250 &amp; E450 _01_СТН 24  03 ГТП 12036  ПП КЛС через Терско-Кумский" xfId="8567"/>
    <cellStyle name="_Cp_E250 &amp; E450 _01_форма 2 - АЗС и склады" xfId="8568"/>
    <cellStyle name="_Cp_E250 &amp; E450 _01_форма 2 - изм4+" xfId="8569"/>
    <cellStyle name="_Description" xfId="8570"/>
    <cellStyle name="_Description 2" xfId="8571"/>
    <cellStyle name="_Description 2 2" xfId="8572"/>
    <cellStyle name="_Description 2 2 2" xfId="8573"/>
    <cellStyle name="_Description 2 2 2 2" xfId="8574"/>
    <cellStyle name="_Description 2 2 3" xfId="8575"/>
    <cellStyle name="_Description 2 2 3 2" xfId="8576"/>
    <cellStyle name="_Description 2 2 4" xfId="8577"/>
    <cellStyle name="_Description 2 2 4 2" xfId="8578"/>
    <cellStyle name="_Description 2 2 5" xfId="8579"/>
    <cellStyle name="_Description 2 2 5 2" xfId="8580"/>
    <cellStyle name="_Description 2 2 6" xfId="8581"/>
    <cellStyle name="_Description 2 2 6 2" xfId="8582"/>
    <cellStyle name="_Description 2 2 7" xfId="8583"/>
    <cellStyle name="_Description 2 3" xfId="8584"/>
    <cellStyle name="_Description 2 3 2" xfId="8585"/>
    <cellStyle name="_Description 2 3 2 2" xfId="8586"/>
    <cellStyle name="_Description 2 3 3" xfId="8587"/>
    <cellStyle name="_Description 2 3 3 2" xfId="8588"/>
    <cellStyle name="_Description 2 3 4" xfId="8589"/>
    <cellStyle name="_Description 2 3 4 2" xfId="8590"/>
    <cellStyle name="_Description 2 3 5" xfId="8591"/>
    <cellStyle name="_Description 2 4" xfId="8592"/>
    <cellStyle name="_Description 2 4 2" xfId="8593"/>
    <cellStyle name="_Description 2 5" xfId="8594"/>
    <cellStyle name="_Description 2 5 2" xfId="8595"/>
    <cellStyle name="_Description 2 6" xfId="8596"/>
    <cellStyle name="_Description 2 6 2" xfId="8597"/>
    <cellStyle name="_Description 2 7" xfId="8598"/>
    <cellStyle name="_Description 2 7 2" xfId="8599"/>
    <cellStyle name="_Description 2 8" xfId="8600"/>
    <cellStyle name="_Description 3" xfId="8601"/>
    <cellStyle name="_Description 3 2" xfId="8602"/>
    <cellStyle name="_Description 3 2 2" xfId="8603"/>
    <cellStyle name="_Description 3 2 2 2" xfId="8604"/>
    <cellStyle name="_Description 3 2 3" xfId="8605"/>
    <cellStyle name="_Description 3 2 3 2" xfId="8606"/>
    <cellStyle name="_Description 3 2 4" xfId="8607"/>
    <cellStyle name="_Description 3 2 4 2" xfId="8608"/>
    <cellStyle name="_Description 3 2 5" xfId="8609"/>
    <cellStyle name="_Description 3 3" xfId="8610"/>
    <cellStyle name="_Description 3 3 2" xfId="8611"/>
    <cellStyle name="_Description 3 4" xfId="8612"/>
    <cellStyle name="_Description 3 4 2" xfId="8613"/>
    <cellStyle name="_Description 3 5" xfId="8614"/>
    <cellStyle name="_Description 3 5 2" xfId="8615"/>
    <cellStyle name="_Description 3 6" xfId="8616"/>
    <cellStyle name="_Description 3 6 2" xfId="8617"/>
    <cellStyle name="_Description 3 7" xfId="8618"/>
    <cellStyle name="_Description 4" xfId="8619"/>
    <cellStyle name="_Description 4 2" xfId="8620"/>
    <cellStyle name="_Description 4 2 2" xfId="8621"/>
    <cellStyle name="_Description 4 3" xfId="8622"/>
    <cellStyle name="_Description 4 3 2" xfId="8623"/>
    <cellStyle name="_Description 4 4" xfId="8624"/>
    <cellStyle name="_Description 4 4 2" xfId="8625"/>
    <cellStyle name="_Description 4 5" xfId="8626"/>
    <cellStyle name="_Description 5" xfId="8627"/>
    <cellStyle name="_Description 5 2" xfId="8628"/>
    <cellStyle name="_Description 5 2 2" xfId="8629"/>
    <cellStyle name="_Description 5 3" xfId="8630"/>
    <cellStyle name="_Description 5 3 2" xfId="8631"/>
    <cellStyle name="_Description 5 4" xfId="8632"/>
    <cellStyle name="_Description 5 4 2" xfId="8633"/>
    <cellStyle name="_Description 5 5" xfId="8634"/>
    <cellStyle name="_Description 6" xfId="8635"/>
    <cellStyle name="_Description 6 2" xfId="8636"/>
    <cellStyle name="_Description 6 2 2" xfId="8637"/>
    <cellStyle name="_Description 6 3" xfId="8638"/>
    <cellStyle name="_Description 6 3 2" xfId="8639"/>
    <cellStyle name="_Description 6 4" xfId="8640"/>
    <cellStyle name="_Description 6 4 2" xfId="8641"/>
    <cellStyle name="_Description 6 5" xfId="8642"/>
    <cellStyle name="_Description 7" xfId="8643"/>
    <cellStyle name="_Description 7 2" xfId="8644"/>
    <cellStyle name="_Description 8" xfId="8645"/>
    <cellStyle name="_Description 8 2" xfId="8646"/>
    <cellStyle name="_Description 9" xfId="8647"/>
    <cellStyle name="_Description_Автозимники подъездная автодорога к скважине №1016р. Приобского месторождения" xfId="8648"/>
    <cellStyle name="_Description_Автозимники подъездная автодорога к скважине №1016р. Приобского месторождения 2" xfId="8649"/>
    <cellStyle name="_Description_Автозимники подъездная автодорога к скважине №1016р. Приобского месторождения 2 2" xfId="8650"/>
    <cellStyle name="_Description_Автозимники подъездная автодорога к скважине №1016р. Приобского месторождения 2 2 2" xfId="8651"/>
    <cellStyle name="_Description_Автозимники подъездная автодорога к скважине №1016р. Приобского месторождения 2 2 2 2" xfId="8652"/>
    <cellStyle name="_Description_Автозимники подъездная автодорога к скважине №1016р. Приобского месторождения 2 2 3" xfId="8653"/>
    <cellStyle name="_Description_Автозимники подъездная автодорога к скважине №1016р. Приобского месторождения 2 2 3 2" xfId="8654"/>
    <cellStyle name="_Description_Автозимники подъездная автодорога к скважине №1016р. Приобского месторождения 2 2 4" xfId="8655"/>
    <cellStyle name="_Description_Автозимники подъездная автодорога к скважине №1016р. Приобского месторождения 2 2 4 2" xfId="8656"/>
    <cellStyle name="_Description_Автозимники подъездная автодорога к скважине №1016р. Приобского месторождения 2 2 5" xfId="8657"/>
    <cellStyle name="_Description_Автозимники подъездная автодорога к скважине №1016р. Приобского месторождения 2 3" xfId="8658"/>
    <cellStyle name="_Description_Автозимники подъездная автодорога к скважине №1016р. Приобского месторождения 2 3 2" xfId="8659"/>
    <cellStyle name="_Description_Автозимники подъездная автодорога к скважине №1016р. Приобского месторождения 2 3 2 2" xfId="8660"/>
    <cellStyle name="_Description_Автозимники подъездная автодорога к скважине №1016р. Приобского месторождения 2 3 3" xfId="8661"/>
    <cellStyle name="_Description_Автозимники подъездная автодорога к скважине №1016р. Приобского месторождения 2 3 3 2" xfId="8662"/>
    <cellStyle name="_Description_Автозимники подъездная автодорога к скважине №1016р. Приобского месторождения 2 3 4" xfId="8663"/>
    <cellStyle name="_Description_Автозимники подъездная автодорога к скважине №1016р. Приобского месторождения 2 3 4 2" xfId="8664"/>
    <cellStyle name="_Description_Автозимники подъездная автодорога к скважине №1016р. Приобского месторождения 2 3 5" xfId="8665"/>
    <cellStyle name="_Description_Автозимники подъездная автодорога к скважине №1016р. Приобского месторождения 2 4" xfId="8666"/>
    <cellStyle name="_Description_Автозимники подъездная автодорога к скважине №1016р. Приобского месторождения 2 4 2" xfId="8667"/>
    <cellStyle name="_Description_Автозимники подъездная автодорога к скважине №1016р. Приобского месторождения 2 5" xfId="8668"/>
    <cellStyle name="_Description_Автозимники подъездная автодорога к скважине №1016р. Приобского месторождения 2 5 2" xfId="8669"/>
    <cellStyle name="_Description_Автозимники подъездная автодорога к скважине №1016р. Приобского месторождения 2 6" xfId="8670"/>
    <cellStyle name="_Description_Автозимники подъездная автодорога к скважине №1016р. Приобского месторождения 3" xfId="8671"/>
    <cellStyle name="_Description_Автозимники подъездная автодорога к скважине №1016р. Приобского месторождения 3 2" xfId="8672"/>
    <cellStyle name="_Description_Автозимники подъездная автодорога к скважине №1016р. Приобского месторождения 3 2 2" xfId="8673"/>
    <cellStyle name="_Description_Автозимники подъездная автодорога к скважине №1016р. Приобского месторождения 3 2 2 2" xfId="8674"/>
    <cellStyle name="_Description_Автозимники подъездная автодорога к скважине №1016р. Приобского месторождения 3 2 3" xfId="8675"/>
    <cellStyle name="_Description_Автозимники подъездная автодорога к скважине №1016р. Приобского месторождения 3 2 3 2" xfId="8676"/>
    <cellStyle name="_Description_Автозимники подъездная автодорога к скважине №1016р. Приобского месторождения 3 2 4" xfId="8677"/>
    <cellStyle name="_Description_Автозимники подъездная автодорога к скважине №1016р. Приобского месторождения 3 2 4 2" xfId="8678"/>
    <cellStyle name="_Description_Автозимники подъездная автодорога к скважине №1016р. Приобского месторождения 3 2 5" xfId="8679"/>
    <cellStyle name="_Description_Автозимники подъездная автодорога к скважине №1016р. Приобского месторождения 3 3" xfId="8680"/>
    <cellStyle name="_Description_Автозимники подъездная автодорога к скважине №1016р. Приобского месторождения 3 3 2" xfId="8681"/>
    <cellStyle name="_Description_Автозимники подъездная автодорога к скважине №1016р. Приобского месторождения 3 4" xfId="8682"/>
    <cellStyle name="_Description_Автозимники подъездная автодорога к скважине №1016р. Приобского месторождения 3 4 2" xfId="8683"/>
    <cellStyle name="_Description_Автозимники подъездная автодорога к скважине №1016р. Приобского месторождения 3 5" xfId="8684"/>
    <cellStyle name="_Description_Автозимники подъездная автодорога к скважине №1016р. Приобского месторождения 3 5 2" xfId="8685"/>
    <cellStyle name="_Description_Автозимники подъездная автодорога к скважине №1016р. Приобского месторождения 3 6" xfId="8686"/>
    <cellStyle name="_Description_Автозимники подъездная автодорога к скважине №1016р. Приобского месторождения 4" xfId="8687"/>
    <cellStyle name="_Description_Автозимники подъездная автодорога к скважине №1016р. Приобского месторождения 4 2" xfId="8688"/>
    <cellStyle name="_Description_Автозимники подъездная автодорога к скважине №1016р. Приобского месторождения 4 2 2" xfId="8689"/>
    <cellStyle name="_Description_Автозимники подъездная автодорога к скважине №1016р. Приобского месторождения 4 3" xfId="8690"/>
    <cellStyle name="_Description_Автозимники подъездная автодорога к скважине №1016р. Приобского месторождения 4 3 2" xfId="8691"/>
    <cellStyle name="_Description_Автозимники подъездная автодорога к скважине №1016р. Приобского месторождения 4 4" xfId="8692"/>
    <cellStyle name="_Description_Автозимники подъездная автодорога к скважине №1016р. Приобского месторождения 4 4 2" xfId="8693"/>
    <cellStyle name="_Description_Автозимники подъездная автодорога к скважине №1016р. Приобского месторождения 4 5" xfId="8694"/>
    <cellStyle name="_Description_Автозимники подъездная автодорога к скважине №1016р. Приобского месторождения 5" xfId="8695"/>
    <cellStyle name="_Description_Автозимники подъездная автодорога к скважине №1016р. Приобского месторождения 5 2" xfId="8696"/>
    <cellStyle name="_Description_Автозимники подъездная автодорога к скважине №1016р. Приобского месторождения 5 2 2" xfId="8697"/>
    <cellStyle name="_Description_Автозимники подъездная автодорога к скважине №1016р. Приобского месторождения 5 3" xfId="8698"/>
    <cellStyle name="_Description_Автозимники подъездная автодорога к скважине №1016р. Приобского месторождения 5 3 2" xfId="8699"/>
    <cellStyle name="_Description_Автозимники подъездная автодорога к скважине №1016р. Приобского месторождения 5 4" xfId="8700"/>
    <cellStyle name="_Description_Автозимники подъездная автодорога к скважине №1016р. Приобского месторождения 5 4 2" xfId="8701"/>
    <cellStyle name="_Description_Автозимники подъездная автодорога к скважине №1016р. Приобского месторождения 5 5" xfId="8702"/>
    <cellStyle name="_Description_Автозимники подъездная автодорога к скважине №1016р. Приобского месторождения 6" xfId="8703"/>
    <cellStyle name="_Description_Автозимники подъездная автодорога к скважине №1016р. Приобского месторождения 6 2" xfId="8704"/>
    <cellStyle name="_Description_Автозимники подъездная автодорога к скважине №1016р. Приобского месторождения 6 2 2" xfId="8705"/>
    <cellStyle name="_Description_Автозимники подъездная автодорога к скважине №1016р. Приобского месторождения 6 3" xfId="8706"/>
    <cellStyle name="_Description_Автозимники подъездная автодорога к скважине №1016р. Приобского месторождения 6 3 2" xfId="8707"/>
    <cellStyle name="_Description_Автозимники подъездная автодорога к скважине №1016р. Приобского месторождения 6 4" xfId="8708"/>
    <cellStyle name="_Description_Автозимники подъездная автодорога к скважине №1016р. Приобского месторождения 6 4 2" xfId="8709"/>
    <cellStyle name="_Description_Автозимники подъездная автодорога к скважине №1016р. Приобского месторождения 6 5" xfId="8710"/>
    <cellStyle name="_Description_Автозимники подъездная автодорога к скважине №1016р. Приобского месторождения 7" xfId="8711"/>
    <cellStyle name="_Description_Автозимники подъездная автодорога к скважине №1016р. Приобского месторождения 7 2" xfId="8712"/>
    <cellStyle name="_Description_Автозимники подъездная автодорога к скважине №1016р. Приобского месторождения 8" xfId="8713"/>
    <cellStyle name="_Description_Лист1" xfId="8714"/>
    <cellStyle name="_Description_Лист1 2" xfId="8715"/>
    <cellStyle name="_Description_Лист1 2 2" xfId="8716"/>
    <cellStyle name="_Description_Лист1 2 2 2" xfId="8717"/>
    <cellStyle name="_Description_Лист1 2 2 2 2" xfId="8718"/>
    <cellStyle name="_Description_Лист1 2 2 3" xfId="8719"/>
    <cellStyle name="_Description_Лист1 2 2 3 2" xfId="8720"/>
    <cellStyle name="_Description_Лист1 2 2 4" xfId="8721"/>
    <cellStyle name="_Description_Лист1 2 2 4 2" xfId="8722"/>
    <cellStyle name="_Description_Лист1 2 2 5" xfId="8723"/>
    <cellStyle name="_Description_Лист1 2 3" xfId="8724"/>
    <cellStyle name="_Description_Лист1 2 3 2" xfId="8725"/>
    <cellStyle name="_Description_Лист1 2 3 2 2" xfId="8726"/>
    <cellStyle name="_Description_Лист1 2 3 3" xfId="8727"/>
    <cellStyle name="_Description_Лист1 2 3 3 2" xfId="8728"/>
    <cellStyle name="_Description_Лист1 2 3 4" xfId="8729"/>
    <cellStyle name="_Description_Лист1 2 3 4 2" xfId="8730"/>
    <cellStyle name="_Description_Лист1 2 3 5" xfId="8731"/>
    <cellStyle name="_Description_Лист1 2 4" xfId="8732"/>
    <cellStyle name="_Description_Лист1 2 4 2" xfId="8733"/>
    <cellStyle name="_Description_Лист1 2 5" xfId="8734"/>
    <cellStyle name="_Description_Лист1 2 5 2" xfId="8735"/>
    <cellStyle name="_Description_Лист1 2 6" xfId="8736"/>
    <cellStyle name="_Description_Лист1 3" xfId="8737"/>
    <cellStyle name="_Description_Лист1 3 2" xfId="8738"/>
    <cellStyle name="_Description_Лист1 3 2 2" xfId="8739"/>
    <cellStyle name="_Description_Лист1 3 2 2 2" xfId="8740"/>
    <cellStyle name="_Description_Лист1 3 2 3" xfId="8741"/>
    <cellStyle name="_Description_Лист1 3 2 3 2" xfId="8742"/>
    <cellStyle name="_Description_Лист1 3 2 4" xfId="8743"/>
    <cellStyle name="_Description_Лист1 3 2 4 2" xfId="8744"/>
    <cellStyle name="_Description_Лист1 3 2 5" xfId="8745"/>
    <cellStyle name="_Description_Лист1 3 3" xfId="8746"/>
    <cellStyle name="_Description_Лист1 3 3 2" xfId="8747"/>
    <cellStyle name="_Description_Лист1 3 4" xfId="8748"/>
    <cellStyle name="_Description_Лист1 3 4 2" xfId="8749"/>
    <cellStyle name="_Description_Лист1 3 5" xfId="8750"/>
    <cellStyle name="_Description_Лист1 3 5 2" xfId="8751"/>
    <cellStyle name="_Description_Лист1 3 6" xfId="8752"/>
    <cellStyle name="_Description_Лист1 4" xfId="8753"/>
    <cellStyle name="_Description_Лист1 4 2" xfId="8754"/>
    <cellStyle name="_Description_Лист1 4 2 2" xfId="8755"/>
    <cellStyle name="_Description_Лист1 4 3" xfId="8756"/>
    <cellStyle name="_Description_Лист1 4 3 2" xfId="8757"/>
    <cellStyle name="_Description_Лист1 4 4" xfId="8758"/>
    <cellStyle name="_Description_Лист1 4 4 2" xfId="8759"/>
    <cellStyle name="_Description_Лист1 4 5" xfId="8760"/>
    <cellStyle name="_Description_Лист1 5" xfId="8761"/>
    <cellStyle name="_Description_Лист1 5 2" xfId="8762"/>
    <cellStyle name="_Description_Лист1 5 2 2" xfId="8763"/>
    <cellStyle name="_Description_Лист1 5 3" xfId="8764"/>
    <cellStyle name="_Description_Лист1 5 3 2" xfId="8765"/>
    <cellStyle name="_Description_Лист1 5 4" xfId="8766"/>
    <cellStyle name="_Description_Лист1 5 4 2" xfId="8767"/>
    <cellStyle name="_Description_Лист1 5 5" xfId="8768"/>
    <cellStyle name="_Description_Лист1 6" xfId="8769"/>
    <cellStyle name="_Description_Лист1 6 2" xfId="8770"/>
    <cellStyle name="_Description_Лист1 6 2 2" xfId="8771"/>
    <cellStyle name="_Description_Лист1 6 3" xfId="8772"/>
    <cellStyle name="_Description_Лист1 6 3 2" xfId="8773"/>
    <cellStyle name="_Description_Лист1 6 4" xfId="8774"/>
    <cellStyle name="_Description_Лист1 6 4 2" xfId="8775"/>
    <cellStyle name="_Description_Лист1 6 5" xfId="8776"/>
    <cellStyle name="_Description_Лист1 7" xfId="8777"/>
    <cellStyle name="_Description_Лист1 7 2" xfId="8778"/>
    <cellStyle name="_Description_Лист1 8" xfId="8779"/>
    <cellStyle name="_DOWNSTREAM - НПЗ - Пакет БП 2007" xfId="8780"/>
    <cellStyle name="_DOWNSTREAM ТЭП_nl" xfId="8781"/>
    <cellStyle name="_DOWNSTREAM1 -  Пакет БП 2007 (к 11.10.06)" xfId="8782"/>
    <cellStyle name="_DOWNSTREAM1 -  Пакет БП 2007 (к 11.10.06)_Программа надежности трубопроводов 2010-2014 от 13 11 09 с индекс периметра" xfId="8783"/>
    <cellStyle name="_EBITDA" xfId="8784"/>
    <cellStyle name="_EBITDA_Программа надежности трубопроводов 2010-2014 от 13 11 09 с индекс периметра" xfId="8785"/>
    <cellStyle name="_forms2000" xfId="8786"/>
    <cellStyle name="_Funding 2008 уточненный 20-11-07 помесячно" xfId="8787"/>
    <cellStyle name="_Funding ВСНК" xfId="8788"/>
    <cellStyle name="_IT-SCS" xfId="8789"/>
    <cellStyle name="_IT-SCS_09.03.10  ВСТО-2 произв.складские здания и АЗС" xfId="8790"/>
    <cellStyle name="_IT-SCS_23.03 ГТП 12013 ЦРРЛ Урай с учет.замеч. зак-ка" xfId="8791"/>
    <cellStyle name="_IT-SCS_26.03 ГТП ВОЛП на участке УС Мешиха -УС Лазарево . " xfId="8792"/>
    <cellStyle name="_IT-SCS_4 квартал Посл. вар. по замечаниям УЦК Ухта-1 №1_21.10.09" xfId="8793"/>
    <cellStyle name="_IT-SCS_ГТП 12010" xfId="8794"/>
    <cellStyle name="_IT-SCS_ГТП 12012 ПТС НПС Анжеро-Судженск" xfId="8795"/>
    <cellStyle name="_IT-SCS_ГТП 12043 КЛС Кротовка-Покровка 9-2" xfId="8796"/>
    <cellStyle name="_IT-SCS_РБС ф-1" xfId="8797"/>
    <cellStyle name="_IT-SCS_Свод" xfId="8798"/>
    <cellStyle name="_IT-SCS_Смета АЗС, склад  (Противопожарная защита) полная по версии Менчинского" xfId="8799"/>
    <cellStyle name="_IT-SCS_Смета МН К-У-М км 93-114, ПМ ГОЧС" xfId="8800"/>
    <cellStyle name="_IT-SCS_СТН 23. 03 ГТП 12036  ПП КЛС через Терско-Кумский" xfId="8801"/>
    <cellStyle name="_IT-SCS_СТН 24  03 ГТП 12036  ПП КЛС через Терско-Кумский" xfId="8802"/>
    <cellStyle name="_IT-SCS_форма 2 - АЗС и склады" xfId="8803"/>
    <cellStyle name="_IT-SCS_форма 2 - изм4+" xfId="8804"/>
    <cellStyle name="_KPI-5_Формы на 2004_1 " xfId="8805"/>
    <cellStyle name="_KPI-5_Формы на 2004_1 _Выполнение программы ПИР 2011г." xfId="8806"/>
    <cellStyle name="_KPI-5_Формы на 2004_1 _Отчет" xfId="8807"/>
    <cellStyle name="_KPI-5_Формы на 2004_1 _ПИР" xfId="8808"/>
    <cellStyle name="_KPI-5_Формы на 2004_1 _ПИР из СУД" xfId="8809"/>
    <cellStyle name="_KPI-5_Формы на 2004_1 _ПИР на 29.07.2011" xfId="8810"/>
    <cellStyle name="_KPI-5_Формы на 2004_1 _План ПИР на 2011_по состоянию на 040811" xfId="8811"/>
    <cellStyle name="_KPI-5_Формы на 2004_1 _План ПИР на 2011_по состоянию на 110811" xfId="8812"/>
    <cellStyle name="_KPI-5_Формы на 2004_1 _План ПИР на 2011_по состоянию на 210711" xfId="8813"/>
    <cellStyle name="_KPI-5_Формы на 2004_1 _План ПИР на 2011_по состоянию на 280711" xfId="8814"/>
    <cellStyle name="_KPI-5_Формы на 2004_1 _План ПИР РН-НТЦ на 2011" xfId="8815"/>
    <cellStyle name="_KPI-5_Формы на 2004_1 _План ПИР РН-НТЦ на 2011_260111" xfId="8816"/>
    <cellStyle name="_KPI-5_Формы на 2004_1 _План ПИР РН-НТЦ на 2011_по состоянию на 020611" xfId="8817"/>
    <cellStyle name="_KPI-5_Формы на 2004_1 _План ПИР РН-НТЦ на 2011_по состоянию на 030311" xfId="8818"/>
    <cellStyle name="_KPI-5_Формы на 2004_1 _План ПИР РН-НТЦ на 2011_по состоянию на 050511" xfId="8819"/>
    <cellStyle name="_KPI-5_Формы на 2004_1 _План ПИР РН-НТЦ на 2011_по состоянию на 070411" xfId="8820"/>
    <cellStyle name="_KPI-5_Формы на 2004_1 _План ПИР РН-НТЦ на 2011_по состоянию на 080711" xfId="8821"/>
    <cellStyle name="_KPI-5_Формы на 2004_1 _План ПИР РН-НТЦ на 2011_по состоянию на 090611 (для отчета)" xfId="8822"/>
    <cellStyle name="_KPI-5_Формы на 2004_1 _План ПИР РН-НТЦ на 2011_по состоянию на 100311" xfId="8823"/>
    <cellStyle name="_KPI-5_Формы на 2004_1 _План ПИР РН-НТЦ на 2011_по состоянию на 120511" xfId="8824"/>
    <cellStyle name="_KPI-5_Формы на 2004_1 _План ПИР РН-НТЦ на 2011_по состоянию на 140411" xfId="8825"/>
    <cellStyle name="_KPI-5_Формы на 2004_1 _План ПИР РН-НТЦ на 2011_по состоянию на 140711" xfId="8826"/>
    <cellStyle name="_KPI-5_Формы на 2004_1 _План ПИР РН-НТЦ на 2011_по состоянию на 160211" xfId="8827"/>
    <cellStyle name="_KPI-5_Формы на 2004_1 _План ПИР РН-НТЦ на 2011_по состоянию на 160611 (с учетом данных от ДО)" xfId="8828"/>
    <cellStyle name="_KPI-5_Формы на 2004_1 _План ПИР РН-НТЦ на 2011_по состоянию на 170311" xfId="8829"/>
    <cellStyle name="_KPI-5_Формы на 2004_1 _План ПИР РН-НТЦ на 2011_по состоянию на 190511" xfId="8830"/>
    <cellStyle name="_KPI-5_Формы на 2004_1 _План ПИР РН-НТЦ на 2011_по состоянию на 210411" xfId="8831"/>
    <cellStyle name="_KPI-5_Формы на 2004_1 _План ПИР РН-НТЦ на 2011_по состоянию на 230611" xfId="8832"/>
    <cellStyle name="_KPI-5_Формы на 2004_1 _План ПИР РН-НТЦ на 2011_по состоянию на 240211" xfId="8833"/>
    <cellStyle name="_KPI-5_Формы на 2004_1 _План ПИР РН-НТЦ на 2011_по состоянию на 240311" xfId="8834"/>
    <cellStyle name="_KPI-5_Формы на 2004_1 _План ПИР РН-НТЦ на 2011_по состоянию на 260511" xfId="8835"/>
    <cellStyle name="_KPI-5_Формы на 2004_1 _План ПИР РН-НТЦ на 2011_по состоянию на 290411" xfId="8836"/>
    <cellStyle name="_KPI-5_Формы на 2004_1 _План ПИР РН-НТЦ на 2011_по состоянию на 300611" xfId="8837"/>
    <cellStyle name="_KPI-5_Формы на 2004_1 _План ПИР РН-НТЦ на 2011_по состоянию на 310311" xfId="8838"/>
    <cellStyle name="_KPI-5_Формы на 2004_1 _План-факт по договорам ПИР на 16 02 11 от ФЭО" xfId="8839"/>
    <cellStyle name="_KPI-5_Формы на 2004_1 _Проект плана 2011 г. (объекты)" xfId="8840"/>
    <cellStyle name="_KPI-5_Формы на 2004_1 _Проект плана 2011 г. (объекты) 2" xfId="8841"/>
    <cellStyle name="_KPI-5_Формы на 2004_1 _Проект плана 2011 г. (объекты)_Инжиниринговые услуги" xfId="8842"/>
    <cellStyle name="_KPI-5_Формы на 2004_1 _Проект плана 2011 г. (объекты)_Инжиниринговые услуги 3" xfId="8843"/>
    <cellStyle name="_KPI-5_Формы на 2004_1 _Проект плана 2011 г. (объекты)_Инжиниринговые услуги 4" xfId="8844"/>
    <cellStyle name="_KPI-5_Формы на 2004_1 _Проект плана 2011 г. (объекты)_Инжиниринговые услуги 5" xfId="8845"/>
    <cellStyle name="_KPI-5_Формы на 2004_1 _Проект плана 2011 г. (объекты)_Инжиниринговые услуги 6" xfId="8846"/>
    <cellStyle name="_KPI-5_Формы на 2004_1 _Проект плана 2011 г. (объекты)_Инжиниринговые услуги 7" xfId="8847"/>
    <cellStyle name="_KPI-5_Формы на 2004_1 _Проект плана 2011 г. (объекты)_Инжиниринговые услуги 8" xfId="8848"/>
    <cellStyle name="_KPI-5_Формы на 2004_1 _Свод" xfId="8849"/>
    <cellStyle name="_KPI-5_Формы на 2004_1 _Свод 2" xfId="8850"/>
    <cellStyle name="_KPI-5_Формы на 2004_1 _Свод_Инжиниринговые услуги" xfId="8851"/>
    <cellStyle name="_KPI-5_Формы на 2004_1 _Свод_Инжиниринговые услуги 3" xfId="8852"/>
    <cellStyle name="_KPI-5_Формы на 2004_1 _Свод_Инжиниринговые услуги 4" xfId="8853"/>
    <cellStyle name="_KPI-5_Формы на 2004_1 _Свод_Инжиниринговые услуги 5" xfId="8854"/>
    <cellStyle name="_KPI-5_Формы на 2004_1 _Свод_Инжиниринговые услуги 6" xfId="8855"/>
    <cellStyle name="_KPI-5_Формы на 2004_1 _Свод_Инжиниринговые услуги 7" xfId="8856"/>
    <cellStyle name="_KPI-5_Формы на 2004_1 _Свод_Инжиниринговые услуги 8" xfId="8857"/>
    <cellStyle name="_LAN 23-10" xfId="8858"/>
    <cellStyle name="_LAN 23-10_09.03.10  ВСТО-2 произв.складские здания и АЗС" xfId="8859"/>
    <cellStyle name="_LAN 23-10_23.03 ГТП 12013 ЦРРЛ Урай с учет.замеч. зак-ка" xfId="8860"/>
    <cellStyle name="_LAN 23-10_26.03 ГТП ВОЛП на участке УС Мешиха -УС Лазарево . " xfId="8861"/>
    <cellStyle name="_LAN 23-10_4 квартал Посл. вар. по замечаниям УЦК Ухта-1 №1_21.10.09" xfId="8862"/>
    <cellStyle name="_LAN 23-10_ГТП 12010" xfId="8863"/>
    <cellStyle name="_LAN 23-10_ГТП 12012 ПТС НПС Анжеро-Судженск" xfId="8864"/>
    <cellStyle name="_LAN 23-10_ГТП 12043 КЛС Кротовка-Покровка 9-2" xfId="8865"/>
    <cellStyle name="_LAN 23-10_РБС ф-1" xfId="8866"/>
    <cellStyle name="_LAN 23-10_Свод" xfId="8867"/>
    <cellStyle name="_LAN 23-10_Смета АЗС, склад  (Противопожарная защита) полная по версии Менчинского" xfId="8868"/>
    <cellStyle name="_LAN 23-10_Смета МН К-У-М км 93-114, ПМ ГОЧС" xfId="8869"/>
    <cellStyle name="_LAN 23-10_СТН 23. 03 ГТП 12036  ПП КЛС через Терско-Кумский" xfId="8870"/>
    <cellStyle name="_LAN 23-10_СТН 24  03 ГТП 12036  ПП КЛС через Терско-Кумский" xfId="8871"/>
    <cellStyle name="_LAN 23-10_форма 2 - АЗС и склады" xfId="8872"/>
    <cellStyle name="_LAN 23-10_форма 2 - изм4+" xfId="8873"/>
    <cellStyle name="_LVS" xfId="8874"/>
    <cellStyle name="_LVS_09.03.10  ВСТО-2 произв.складские здания и АЗС" xfId="8875"/>
    <cellStyle name="_LVS_23.03 ГТП 12013 ЦРРЛ Урай с учет.замеч. зак-ка" xfId="8876"/>
    <cellStyle name="_LVS_26.03 ГТП ВОЛП на участке УС Мешиха -УС Лазарево . " xfId="8877"/>
    <cellStyle name="_LVS_4 квартал Посл. вар. по замечаниям УЦК Ухта-1 №1_21.10.09" xfId="8878"/>
    <cellStyle name="_LVS_ГТП 12010" xfId="8879"/>
    <cellStyle name="_LVS_ГТП 12012 ПТС НПС Анжеро-Судженск" xfId="8880"/>
    <cellStyle name="_LVS_ГТП 12043 КЛС Кротовка-Покровка 9-2" xfId="8881"/>
    <cellStyle name="_LVS_РБС ф-1" xfId="8882"/>
    <cellStyle name="_LVS_Свод" xfId="8883"/>
    <cellStyle name="_LVS_Смета АЗС, склад  (Противопожарная защита) полная по версии Менчинского" xfId="8884"/>
    <cellStyle name="_LVS_Смета МН К-У-М км 93-114, ПМ ГОЧС" xfId="8885"/>
    <cellStyle name="_LVS_СТН 23. 03 ГТП 12036  ПП КЛС через Терско-Кумский" xfId="8886"/>
    <cellStyle name="_LVS_СТН 24  03 ГТП 12036  ПП КЛС через Терско-Кумский" xfId="8887"/>
    <cellStyle name="_LVS_форма 2 - АЗС и склады" xfId="8888"/>
    <cellStyle name="_LVS_форма 2 - изм4+" xfId="8889"/>
    <cellStyle name="_Make" xfId="8890"/>
    <cellStyle name="_Make 2" xfId="8891"/>
    <cellStyle name="_Make 2 2" xfId="8892"/>
    <cellStyle name="_Make 2 2 2" xfId="8893"/>
    <cellStyle name="_Make 2 2 2 2" xfId="8894"/>
    <cellStyle name="_Make 2 2 3" xfId="8895"/>
    <cellStyle name="_Make 2 2 3 2" xfId="8896"/>
    <cellStyle name="_Make 2 2 4" xfId="8897"/>
    <cellStyle name="_Make 2 2 4 2" xfId="8898"/>
    <cellStyle name="_Make 2 2 5" xfId="8899"/>
    <cellStyle name="_Make 2 2 5 2" xfId="8900"/>
    <cellStyle name="_Make 2 2 6" xfId="8901"/>
    <cellStyle name="_Make 2 2 6 2" xfId="8902"/>
    <cellStyle name="_Make 2 2 7" xfId="8903"/>
    <cellStyle name="_Make 2 3" xfId="8904"/>
    <cellStyle name="_Make 2 3 2" xfId="8905"/>
    <cellStyle name="_Make 2 3 2 2" xfId="8906"/>
    <cellStyle name="_Make 2 3 3" xfId="8907"/>
    <cellStyle name="_Make 2 3 3 2" xfId="8908"/>
    <cellStyle name="_Make 2 3 4" xfId="8909"/>
    <cellStyle name="_Make 2 3 4 2" xfId="8910"/>
    <cellStyle name="_Make 2 3 5" xfId="8911"/>
    <cellStyle name="_Make 2 4" xfId="8912"/>
    <cellStyle name="_Make 2 4 2" xfId="8913"/>
    <cellStyle name="_Make 2 5" xfId="8914"/>
    <cellStyle name="_Make 2 5 2" xfId="8915"/>
    <cellStyle name="_Make 2 6" xfId="8916"/>
    <cellStyle name="_Make 2 6 2" xfId="8917"/>
    <cellStyle name="_Make 2 7" xfId="8918"/>
    <cellStyle name="_Make 2 7 2" xfId="8919"/>
    <cellStyle name="_Make 2 8" xfId="8920"/>
    <cellStyle name="_Make 3" xfId="8921"/>
    <cellStyle name="_Make 3 2" xfId="8922"/>
    <cellStyle name="_Make 3 2 2" xfId="8923"/>
    <cellStyle name="_Make 3 2 2 2" xfId="8924"/>
    <cellStyle name="_Make 3 2 3" xfId="8925"/>
    <cellStyle name="_Make 3 2 3 2" xfId="8926"/>
    <cellStyle name="_Make 3 2 4" xfId="8927"/>
    <cellStyle name="_Make 3 2 4 2" xfId="8928"/>
    <cellStyle name="_Make 3 2 5" xfId="8929"/>
    <cellStyle name="_Make 3 3" xfId="8930"/>
    <cellStyle name="_Make 3 3 2" xfId="8931"/>
    <cellStyle name="_Make 3 4" xfId="8932"/>
    <cellStyle name="_Make 3 4 2" xfId="8933"/>
    <cellStyle name="_Make 3 5" xfId="8934"/>
    <cellStyle name="_Make 3 5 2" xfId="8935"/>
    <cellStyle name="_Make 3 6" xfId="8936"/>
    <cellStyle name="_Make 3 6 2" xfId="8937"/>
    <cellStyle name="_Make 3 7" xfId="8938"/>
    <cellStyle name="_Make 4" xfId="8939"/>
    <cellStyle name="_Make 4 2" xfId="8940"/>
    <cellStyle name="_Make 4 2 2" xfId="8941"/>
    <cellStyle name="_Make 4 3" xfId="8942"/>
    <cellStyle name="_Make 4 3 2" xfId="8943"/>
    <cellStyle name="_Make 4 4" xfId="8944"/>
    <cellStyle name="_Make 4 4 2" xfId="8945"/>
    <cellStyle name="_Make 4 5" xfId="8946"/>
    <cellStyle name="_Make 5" xfId="8947"/>
    <cellStyle name="_Make 5 2" xfId="8948"/>
    <cellStyle name="_Make 5 2 2" xfId="8949"/>
    <cellStyle name="_Make 5 3" xfId="8950"/>
    <cellStyle name="_Make 5 3 2" xfId="8951"/>
    <cellStyle name="_Make 5 4" xfId="8952"/>
    <cellStyle name="_Make 5 4 2" xfId="8953"/>
    <cellStyle name="_Make 5 5" xfId="8954"/>
    <cellStyle name="_Make 6" xfId="8955"/>
    <cellStyle name="_Make 6 2" xfId="8956"/>
    <cellStyle name="_Make 6 2 2" xfId="8957"/>
    <cellStyle name="_Make 6 3" xfId="8958"/>
    <cellStyle name="_Make 6 3 2" xfId="8959"/>
    <cellStyle name="_Make 6 4" xfId="8960"/>
    <cellStyle name="_Make 6 4 2" xfId="8961"/>
    <cellStyle name="_Make 6 5" xfId="8962"/>
    <cellStyle name="_Make 7" xfId="8963"/>
    <cellStyle name="_Make 7 2" xfId="8964"/>
    <cellStyle name="_Make 8" xfId="8965"/>
    <cellStyle name="_Make 8 2" xfId="8966"/>
    <cellStyle name="_Make 9" xfId="8967"/>
    <cellStyle name="_Make_Автозимники подъездная автодорога к скважине №1016р. Приобского месторождения" xfId="8968"/>
    <cellStyle name="_Make_Автозимники подъездная автодорога к скважине №1016р. Приобского месторождения 2" xfId="8969"/>
    <cellStyle name="_Make_Автозимники подъездная автодорога к скважине №1016р. Приобского месторождения 2 2" xfId="8970"/>
    <cellStyle name="_Make_Автозимники подъездная автодорога к скважине №1016р. Приобского месторождения 2 2 2" xfId="8971"/>
    <cellStyle name="_Make_Автозимники подъездная автодорога к скважине №1016р. Приобского месторождения 2 2 2 2" xfId="8972"/>
    <cellStyle name="_Make_Автозимники подъездная автодорога к скважине №1016р. Приобского месторождения 2 2 3" xfId="8973"/>
    <cellStyle name="_Make_Автозимники подъездная автодорога к скважине №1016р. Приобского месторождения 2 2 3 2" xfId="8974"/>
    <cellStyle name="_Make_Автозимники подъездная автодорога к скважине №1016р. Приобского месторождения 2 2 4" xfId="8975"/>
    <cellStyle name="_Make_Автозимники подъездная автодорога к скважине №1016р. Приобского месторождения 2 2 4 2" xfId="8976"/>
    <cellStyle name="_Make_Автозимники подъездная автодорога к скважине №1016р. Приобского месторождения 2 2 5" xfId="8977"/>
    <cellStyle name="_Make_Автозимники подъездная автодорога к скважине №1016р. Приобского месторождения 2 3" xfId="8978"/>
    <cellStyle name="_Make_Автозимники подъездная автодорога к скважине №1016р. Приобского месторождения 2 3 2" xfId="8979"/>
    <cellStyle name="_Make_Автозимники подъездная автодорога к скважине №1016р. Приобского месторождения 2 3 2 2" xfId="8980"/>
    <cellStyle name="_Make_Автозимники подъездная автодорога к скважине №1016р. Приобского месторождения 2 3 3" xfId="8981"/>
    <cellStyle name="_Make_Автозимники подъездная автодорога к скважине №1016р. Приобского месторождения 2 3 3 2" xfId="8982"/>
    <cellStyle name="_Make_Автозимники подъездная автодорога к скважине №1016р. Приобского месторождения 2 3 4" xfId="8983"/>
    <cellStyle name="_Make_Автозимники подъездная автодорога к скважине №1016р. Приобского месторождения 2 3 4 2" xfId="8984"/>
    <cellStyle name="_Make_Автозимники подъездная автодорога к скважине №1016р. Приобского месторождения 2 3 5" xfId="8985"/>
    <cellStyle name="_Make_Автозимники подъездная автодорога к скважине №1016р. Приобского месторождения 2 4" xfId="8986"/>
    <cellStyle name="_Make_Автозимники подъездная автодорога к скважине №1016р. Приобского месторождения 2 4 2" xfId="8987"/>
    <cellStyle name="_Make_Автозимники подъездная автодорога к скважине №1016р. Приобского месторождения 2 5" xfId="8988"/>
    <cellStyle name="_Make_Автозимники подъездная автодорога к скважине №1016р. Приобского месторождения 2 5 2" xfId="8989"/>
    <cellStyle name="_Make_Автозимники подъездная автодорога к скважине №1016р. Приобского месторождения 2 6" xfId="8990"/>
    <cellStyle name="_Make_Автозимники подъездная автодорога к скважине №1016р. Приобского месторождения 3" xfId="8991"/>
    <cellStyle name="_Make_Автозимники подъездная автодорога к скважине №1016р. Приобского месторождения 3 2" xfId="8992"/>
    <cellStyle name="_Make_Автозимники подъездная автодорога к скважине №1016р. Приобского месторождения 3 2 2" xfId="8993"/>
    <cellStyle name="_Make_Автозимники подъездная автодорога к скважине №1016р. Приобского месторождения 3 2 2 2" xfId="8994"/>
    <cellStyle name="_Make_Автозимники подъездная автодорога к скважине №1016р. Приобского месторождения 3 2 3" xfId="8995"/>
    <cellStyle name="_Make_Автозимники подъездная автодорога к скважине №1016р. Приобского месторождения 3 2 3 2" xfId="8996"/>
    <cellStyle name="_Make_Автозимники подъездная автодорога к скважине №1016р. Приобского месторождения 3 2 4" xfId="8997"/>
    <cellStyle name="_Make_Автозимники подъездная автодорога к скважине №1016р. Приобского месторождения 3 2 4 2" xfId="8998"/>
    <cellStyle name="_Make_Автозимники подъездная автодорога к скважине №1016р. Приобского месторождения 3 2 5" xfId="8999"/>
    <cellStyle name="_Make_Автозимники подъездная автодорога к скважине №1016р. Приобского месторождения 3 3" xfId="9000"/>
    <cellStyle name="_Make_Автозимники подъездная автодорога к скважине №1016р. Приобского месторождения 3 3 2" xfId="9001"/>
    <cellStyle name="_Make_Автозимники подъездная автодорога к скважине №1016р. Приобского месторождения 3 4" xfId="9002"/>
    <cellStyle name="_Make_Автозимники подъездная автодорога к скважине №1016р. Приобского месторождения 3 4 2" xfId="9003"/>
    <cellStyle name="_Make_Автозимники подъездная автодорога к скважине №1016р. Приобского месторождения 3 5" xfId="9004"/>
    <cellStyle name="_Make_Автозимники подъездная автодорога к скважине №1016р. Приобского месторождения 3 5 2" xfId="9005"/>
    <cellStyle name="_Make_Автозимники подъездная автодорога к скважине №1016р. Приобского месторождения 3 6" xfId="9006"/>
    <cellStyle name="_Make_Автозимники подъездная автодорога к скважине №1016р. Приобского месторождения 4" xfId="9007"/>
    <cellStyle name="_Make_Автозимники подъездная автодорога к скважине №1016р. Приобского месторождения 4 2" xfId="9008"/>
    <cellStyle name="_Make_Автозимники подъездная автодорога к скважине №1016р. Приобского месторождения 4 2 2" xfId="9009"/>
    <cellStyle name="_Make_Автозимники подъездная автодорога к скважине №1016р. Приобского месторождения 4 3" xfId="9010"/>
    <cellStyle name="_Make_Автозимники подъездная автодорога к скважине №1016р. Приобского месторождения 4 3 2" xfId="9011"/>
    <cellStyle name="_Make_Автозимники подъездная автодорога к скважине №1016р. Приобского месторождения 4 4" xfId="9012"/>
    <cellStyle name="_Make_Автозимники подъездная автодорога к скважине №1016р. Приобского месторождения 4 4 2" xfId="9013"/>
    <cellStyle name="_Make_Автозимники подъездная автодорога к скважине №1016р. Приобского месторождения 4 5" xfId="9014"/>
    <cellStyle name="_Make_Автозимники подъездная автодорога к скважине №1016р. Приобского месторождения 5" xfId="9015"/>
    <cellStyle name="_Make_Автозимники подъездная автодорога к скважине №1016р. Приобского месторождения 5 2" xfId="9016"/>
    <cellStyle name="_Make_Автозимники подъездная автодорога к скважине №1016р. Приобского месторождения 5 2 2" xfId="9017"/>
    <cellStyle name="_Make_Автозимники подъездная автодорога к скважине №1016р. Приобского месторождения 5 3" xfId="9018"/>
    <cellStyle name="_Make_Автозимники подъездная автодорога к скважине №1016р. Приобского месторождения 5 3 2" xfId="9019"/>
    <cellStyle name="_Make_Автозимники подъездная автодорога к скважине №1016р. Приобского месторождения 5 4" xfId="9020"/>
    <cellStyle name="_Make_Автозимники подъездная автодорога к скважине №1016р. Приобского месторождения 5 4 2" xfId="9021"/>
    <cellStyle name="_Make_Автозимники подъездная автодорога к скважине №1016р. Приобского месторождения 5 5" xfId="9022"/>
    <cellStyle name="_Make_Автозимники подъездная автодорога к скважине №1016р. Приобского месторождения 6" xfId="9023"/>
    <cellStyle name="_Make_Автозимники подъездная автодорога к скважине №1016р. Приобского месторождения 6 2" xfId="9024"/>
    <cellStyle name="_Make_Автозимники подъездная автодорога к скважине №1016р. Приобского месторождения 6 2 2" xfId="9025"/>
    <cellStyle name="_Make_Автозимники подъездная автодорога к скважине №1016р. Приобского месторождения 6 3" xfId="9026"/>
    <cellStyle name="_Make_Автозимники подъездная автодорога к скважине №1016р. Приобского месторождения 6 3 2" xfId="9027"/>
    <cellStyle name="_Make_Автозимники подъездная автодорога к скважине №1016р. Приобского месторождения 6 4" xfId="9028"/>
    <cellStyle name="_Make_Автозимники подъездная автодорога к скважине №1016р. Приобского месторождения 6 4 2" xfId="9029"/>
    <cellStyle name="_Make_Автозимники подъездная автодорога к скважине №1016р. Приобского месторождения 6 5" xfId="9030"/>
    <cellStyle name="_Make_Автозимники подъездная автодорога к скважине №1016р. Приобского месторождения 7" xfId="9031"/>
    <cellStyle name="_Make_Автозимники подъездная автодорога к скважине №1016р. Приобского месторождения 7 2" xfId="9032"/>
    <cellStyle name="_Make_Автозимники подъездная автодорога к скважине №1016р. Приобского месторождения 8" xfId="9033"/>
    <cellStyle name="_Make_Лист1" xfId="9034"/>
    <cellStyle name="_Make_Лист1 2" xfId="9035"/>
    <cellStyle name="_Make_Лист1 2 2" xfId="9036"/>
    <cellStyle name="_Make_Лист1 2 2 2" xfId="9037"/>
    <cellStyle name="_Make_Лист1 2 2 2 2" xfId="9038"/>
    <cellStyle name="_Make_Лист1 2 2 3" xfId="9039"/>
    <cellStyle name="_Make_Лист1 2 2 3 2" xfId="9040"/>
    <cellStyle name="_Make_Лист1 2 2 4" xfId="9041"/>
    <cellStyle name="_Make_Лист1 2 2 4 2" xfId="9042"/>
    <cellStyle name="_Make_Лист1 2 2 5" xfId="9043"/>
    <cellStyle name="_Make_Лист1 2 3" xfId="9044"/>
    <cellStyle name="_Make_Лист1 2 3 2" xfId="9045"/>
    <cellStyle name="_Make_Лист1 2 3 2 2" xfId="9046"/>
    <cellStyle name="_Make_Лист1 2 3 3" xfId="9047"/>
    <cellStyle name="_Make_Лист1 2 3 3 2" xfId="9048"/>
    <cellStyle name="_Make_Лист1 2 3 4" xfId="9049"/>
    <cellStyle name="_Make_Лист1 2 3 4 2" xfId="9050"/>
    <cellStyle name="_Make_Лист1 2 3 5" xfId="9051"/>
    <cellStyle name="_Make_Лист1 2 4" xfId="9052"/>
    <cellStyle name="_Make_Лист1 2 4 2" xfId="9053"/>
    <cellStyle name="_Make_Лист1 2 5" xfId="9054"/>
    <cellStyle name="_Make_Лист1 2 5 2" xfId="9055"/>
    <cellStyle name="_Make_Лист1 2 6" xfId="9056"/>
    <cellStyle name="_Make_Лист1 3" xfId="9057"/>
    <cellStyle name="_Make_Лист1 3 2" xfId="9058"/>
    <cellStyle name="_Make_Лист1 3 2 2" xfId="9059"/>
    <cellStyle name="_Make_Лист1 3 2 2 2" xfId="9060"/>
    <cellStyle name="_Make_Лист1 3 2 3" xfId="9061"/>
    <cellStyle name="_Make_Лист1 3 2 3 2" xfId="9062"/>
    <cellStyle name="_Make_Лист1 3 2 4" xfId="9063"/>
    <cellStyle name="_Make_Лист1 3 2 4 2" xfId="9064"/>
    <cellStyle name="_Make_Лист1 3 2 5" xfId="9065"/>
    <cellStyle name="_Make_Лист1 3 3" xfId="9066"/>
    <cellStyle name="_Make_Лист1 3 3 2" xfId="9067"/>
    <cellStyle name="_Make_Лист1 3 4" xfId="9068"/>
    <cellStyle name="_Make_Лист1 3 4 2" xfId="9069"/>
    <cellStyle name="_Make_Лист1 3 5" xfId="9070"/>
    <cellStyle name="_Make_Лист1 3 5 2" xfId="9071"/>
    <cellStyle name="_Make_Лист1 3 6" xfId="9072"/>
    <cellStyle name="_Make_Лист1 4" xfId="9073"/>
    <cellStyle name="_Make_Лист1 4 2" xfId="9074"/>
    <cellStyle name="_Make_Лист1 4 2 2" xfId="9075"/>
    <cellStyle name="_Make_Лист1 4 3" xfId="9076"/>
    <cellStyle name="_Make_Лист1 4 3 2" xfId="9077"/>
    <cellStyle name="_Make_Лист1 4 4" xfId="9078"/>
    <cellStyle name="_Make_Лист1 4 4 2" xfId="9079"/>
    <cellStyle name="_Make_Лист1 4 5" xfId="9080"/>
    <cellStyle name="_Make_Лист1 5" xfId="9081"/>
    <cellStyle name="_Make_Лист1 5 2" xfId="9082"/>
    <cellStyle name="_Make_Лист1 5 2 2" xfId="9083"/>
    <cellStyle name="_Make_Лист1 5 3" xfId="9084"/>
    <cellStyle name="_Make_Лист1 5 3 2" xfId="9085"/>
    <cellStyle name="_Make_Лист1 5 4" xfId="9086"/>
    <cellStyle name="_Make_Лист1 5 4 2" xfId="9087"/>
    <cellStyle name="_Make_Лист1 5 5" xfId="9088"/>
    <cellStyle name="_Make_Лист1 6" xfId="9089"/>
    <cellStyle name="_Make_Лист1 6 2" xfId="9090"/>
    <cellStyle name="_Make_Лист1 6 2 2" xfId="9091"/>
    <cellStyle name="_Make_Лист1 6 3" xfId="9092"/>
    <cellStyle name="_Make_Лист1 6 3 2" xfId="9093"/>
    <cellStyle name="_Make_Лист1 6 4" xfId="9094"/>
    <cellStyle name="_Make_Лист1 6 4 2" xfId="9095"/>
    <cellStyle name="_Make_Лист1 6 5" xfId="9096"/>
    <cellStyle name="_Make_Лист1 7" xfId="9097"/>
    <cellStyle name="_Make_Лист1 7 2" xfId="9098"/>
    <cellStyle name="_Make_Лист1 8" xfId="9099"/>
    <cellStyle name="_MIS 2009 v04.06 (Новые графики)" xfId="9100"/>
    <cellStyle name="_MIS 2009 v04.06 (Новые графики)_Программа надежности трубопроводов 2010-2014 от 13 11 09 с индекс периметра" xfId="9101"/>
    <cellStyle name="_MIS 2009 v04.07+" xfId="9102"/>
    <cellStyle name="_MIS_апрель_2009" xfId="9103"/>
    <cellStyle name="_MIS_апрель_2009_Программа надежности трубопроводов 2010-2014 от 13 11 09 с индекс периметра" xfId="9104"/>
    <cellStyle name="_Model" xfId="9105"/>
    <cellStyle name="_Model 2" xfId="9106"/>
    <cellStyle name="_Model 2 2" xfId="9107"/>
    <cellStyle name="_Model 2 2 2" xfId="9108"/>
    <cellStyle name="_Model 2 2 2 2" xfId="9109"/>
    <cellStyle name="_Model 2 2 3" xfId="9110"/>
    <cellStyle name="_Model 2 2 3 2" xfId="9111"/>
    <cellStyle name="_Model 2 2 4" xfId="9112"/>
    <cellStyle name="_Model 2 2 4 2" xfId="9113"/>
    <cellStyle name="_Model 2 2 5" xfId="9114"/>
    <cellStyle name="_Model 2 2 5 2" xfId="9115"/>
    <cellStyle name="_Model 2 2 6" xfId="9116"/>
    <cellStyle name="_Model 2 2 6 2" xfId="9117"/>
    <cellStyle name="_Model 2 2 7" xfId="9118"/>
    <cellStyle name="_Model 2 3" xfId="9119"/>
    <cellStyle name="_Model 2 3 2" xfId="9120"/>
    <cellStyle name="_Model 2 3 2 2" xfId="9121"/>
    <cellStyle name="_Model 2 3 3" xfId="9122"/>
    <cellStyle name="_Model 2 3 3 2" xfId="9123"/>
    <cellStyle name="_Model 2 3 4" xfId="9124"/>
    <cellStyle name="_Model 2 3 4 2" xfId="9125"/>
    <cellStyle name="_Model 2 3 5" xfId="9126"/>
    <cellStyle name="_Model 2 4" xfId="9127"/>
    <cellStyle name="_Model 2 4 2" xfId="9128"/>
    <cellStyle name="_Model 2 5" xfId="9129"/>
    <cellStyle name="_Model 2 5 2" xfId="9130"/>
    <cellStyle name="_Model 2 6" xfId="9131"/>
    <cellStyle name="_Model 2 6 2" xfId="9132"/>
    <cellStyle name="_Model 2 7" xfId="9133"/>
    <cellStyle name="_Model 2 7 2" xfId="9134"/>
    <cellStyle name="_Model 2 8" xfId="9135"/>
    <cellStyle name="_Model 3" xfId="9136"/>
    <cellStyle name="_Model 3 2" xfId="9137"/>
    <cellStyle name="_Model 3 2 2" xfId="9138"/>
    <cellStyle name="_Model 3 2 2 2" xfId="9139"/>
    <cellStyle name="_Model 3 2 3" xfId="9140"/>
    <cellStyle name="_Model 3 2 3 2" xfId="9141"/>
    <cellStyle name="_Model 3 2 4" xfId="9142"/>
    <cellStyle name="_Model 3 2 4 2" xfId="9143"/>
    <cellStyle name="_Model 3 2 5" xfId="9144"/>
    <cellStyle name="_Model 3 3" xfId="9145"/>
    <cellStyle name="_Model 3 3 2" xfId="9146"/>
    <cellStyle name="_Model 3 4" xfId="9147"/>
    <cellStyle name="_Model 3 4 2" xfId="9148"/>
    <cellStyle name="_Model 3 5" xfId="9149"/>
    <cellStyle name="_Model 3 5 2" xfId="9150"/>
    <cellStyle name="_Model 3 6" xfId="9151"/>
    <cellStyle name="_Model 3 6 2" xfId="9152"/>
    <cellStyle name="_Model 3 7" xfId="9153"/>
    <cellStyle name="_Model 4" xfId="9154"/>
    <cellStyle name="_Model 4 2" xfId="9155"/>
    <cellStyle name="_Model 4 2 2" xfId="9156"/>
    <cellStyle name="_Model 4 3" xfId="9157"/>
    <cellStyle name="_Model 4 3 2" xfId="9158"/>
    <cellStyle name="_Model 4 4" xfId="9159"/>
    <cellStyle name="_Model 4 4 2" xfId="9160"/>
    <cellStyle name="_Model 4 5" xfId="9161"/>
    <cellStyle name="_Model 5" xfId="9162"/>
    <cellStyle name="_Model 5 2" xfId="9163"/>
    <cellStyle name="_Model 5 2 2" xfId="9164"/>
    <cellStyle name="_Model 5 3" xfId="9165"/>
    <cellStyle name="_Model 5 3 2" xfId="9166"/>
    <cellStyle name="_Model 5 4" xfId="9167"/>
    <cellStyle name="_Model 5 4 2" xfId="9168"/>
    <cellStyle name="_Model 5 5" xfId="9169"/>
    <cellStyle name="_Model 6" xfId="9170"/>
    <cellStyle name="_Model 6 2" xfId="9171"/>
    <cellStyle name="_Model 6 2 2" xfId="9172"/>
    <cellStyle name="_Model 6 3" xfId="9173"/>
    <cellStyle name="_Model 6 3 2" xfId="9174"/>
    <cellStyle name="_Model 6 4" xfId="9175"/>
    <cellStyle name="_Model 6 4 2" xfId="9176"/>
    <cellStyle name="_Model 6 5" xfId="9177"/>
    <cellStyle name="_Model 7" xfId="9178"/>
    <cellStyle name="_Model 7 2" xfId="9179"/>
    <cellStyle name="_Model 8" xfId="9180"/>
    <cellStyle name="_Model 8 2" xfId="9181"/>
    <cellStyle name="_Model 9" xfId="9182"/>
    <cellStyle name="_Model_Автозимники подъездная автодорога к скважине №1016р. Приобского месторождения" xfId="9183"/>
    <cellStyle name="_Model_Автозимники подъездная автодорога к скважине №1016р. Приобского месторождения 2" xfId="9184"/>
    <cellStyle name="_Model_Автозимники подъездная автодорога к скважине №1016р. Приобского месторождения 2 2" xfId="9185"/>
    <cellStyle name="_Model_Автозимники подъездная автодорога к скважине №1016р. Приобского месторождения 2 2 2" xfId="9186"/>
    <cellStyle name="_Model_Автозимники подъездная автодорога к скважине №1016р. Приобского месторождения 2 2 2 2" xfId="9187"/>
    <cellStyle name="_Model_Автозимники подъездная автодорога к скважине №1016р. Приобского месторождения 2 2 3" xfId="9188"/>
    <cellStyle name="_Model_Автозимники подъездная автодорога к скважине №1016р. Приобского месторождения 2 2 3 2" xfId="9189"/>
    <cellStyle name="_Model_Автозимники подъездная автодорога к скважине №1016р. Приобского месторождения 2 2 4" xfId="9190"/>
    <cellStyle name="_Model_Автозимники подъездная автодорога к скважине №1016р. Приобского месторождения 2 2 4 2" xfId="9191"/>
    <cellStyle name="_Model_Автозимники подъездная автодорога к скважине №1016р. Приобского месторождения 2 2 5" xfId="9192"/>
    <cellStyle name="_Model_Автозимники подъездная автодорога к скважине №1016р. Приобского месторождения 2 3" xfId="9193"/>
    <cellStyle name="_Model_Автозимники подъездная автодорога к скважине №1016р. Приобского месторождения 2 3 2" xfId="9194"/>
    <cellStyle name="_Model_Автозимники подъездная автодорога к скважине №1016р. Приобского месторождения 2 3 2 2" xfId="9195"/>
    <cellStyle name="_Model_Автозимники подъездная автодорога к скважине №1016р. Приобского месторождения 2 3 3" xfId="9196"/>
    <cellStyle name="_Model_Автозимники подъездная автодорога к скважине №1016р. Приобского месторождения 2 3 3 2" xfId="9197"/>
    <cellStyle name="_Model_Автозимники подъездная автодорога к скважине №1016р. Приобского месторождения 2 3 4" xfId="9198"/>
    <cellStyle name="_Model_Автозимники подъездная автодорога к скважине №1016р. Приобского месторождения 2 3 4 2" xfId="9199"/>
    <cellStyle name="_Model_Автозимники подъездная автодорога к скважине №1016р. Приобского месторождения 2 3 5" xfId="9200"/>
    <cellStyle name="_Model_Автозимники подъездная автодорога к скважине №1016р. Приобского месторождения 2 4" xfId="9201"/>
    <cellStyle name="_Model_Автозимники подъездная автодорога к скважине №1016р. Приобского месторождения 2 4 2" xfId="9202"/>
    <cellStyle name="_Model_Автозимники подъездная автодорога к скважине №1016р. Приобского месторождения 2 5" xfId="9203"/>
    <cellStyle name="_Model_Автозимники подъездная автодорога к скважине №1016р. Приобского месторождения 2 5 2" xfId="9204"/>
    <cellStyle name="_Model_Автозимники подъездная автодорога к скважине №1016р. Приобского месторождения 2 6" xfId="9205"/>
    <cellStyle name="_Model_Автозимники подъездная автодорога к скважине №1016р. Приобского месторождения 3" xfId="9206"/>
    <cellStyle name="_Model_Автозимники подъездная автодорога к скважине №1016р. Приобского месторождения 3 2" xfId="9207"/>
    <cellStyle name="_Model_Автозимники подъездная автодорога к скважине №1016р. Приобского месторождения 3 2 2" xfId="9208"/>
    <cellStyle name="_Model_Автозимники подъездная автодорога к скважине №1016р. Приобского месторождения 3 2 2 2" xfId="9209"/>
    <cellStyle name="_Model_Автозимники подъездная автодорога к скважине №1016р. Приобского месторождения 3 2 3" xfId="9210"/>
    <cellStyle name="_Model_Автозимники подъездная автодорога к скважине №1016р. Приобского месторождения 3 2 3 2" xfId="9211"/>
    <cellStyle name="_Model_Автозимники подъездная автодорога к скважине №1016р. Приобского месторождения 3 2 4" xfId="9212"/>
    <cellStyle name="_Model_Автозимники подъездная автодорога к скважине №1016р. Приобского месторождения 3 2 4 2" xfId="9213"/>
    <cellStyle name="_Model_Автозимники подъездная автодорога к скважине №1016р. Приобского месторождения 3 2 5" xfId="9214"/>
    <cellStyle name="_Model_Автозимники подъездная автодорога к скважине №1016р. Приобского месторождения 3 3" xfId="9215"/>
    <cellStyle name="_Model_Автозимники подъездная автодорога к скважине №1016р. Приобского месторождения 3 3 2" xfId="9216"/>
    <cellStyle name="_Model_Автозимники подъездная автодорога к скважине №1016р. Приобского месторождения 3 4" xfId="9217"/>
    <cellStyle name="_Model_Автозимники подъездная автодорога к скважине №1016р. Приобского месторождения 3 4 2" xfId="9218"/>
    <cellStyle name="_Model_Автозимники подъездная автодорога к скважине №1016р. Приобского месторождения 3 5" xfId="9219"/>
    <cellStyle name="_Model_Автозимники подъездная автодорога к скважине №1016р. Приобского месторождения 3 5 2" xfId="9220"/>
    <cellStyle name="_Model_Автозимники подъездная автодорога к скважине №1016р. Приобского месторождения 3 6" xfId="9221"/>
    <cellStyle name="_Model_Автозимники подъездная автодорога к скважине №1016р. Приобского месторождения 4" xfId="9222"/>
    <cellStyle name="_Model_Автозимники подъездная автодорога к скважине №1016р. Приобского месторождения 4 2" xfId="9223"/>
    <cellStyle name="_Model_Автозимники подъездная автодорога к скважине №1016р. Приобского месторождения 4 2 2" xfId="9224"/>
    <cellStyle name="_Model_Автозимники подъездная автодорога к скважине №1016р. Приобского месторождения 4 3" xfId="9225"/>
    <cellStyle name="_Model_Автозимники подъездная автодорога к скважине №1016р. Приобского месторождения 4 3 2" xfId="9226"/>
    <cellStyle name="_Model_Автозимники подъездная автодорога к скважине №1016р. Приобского месторождения 4 4" xfId="9227"/>
    <cellStyle name="_Model_Автозимники подъездная автодорога к скважине №1016р. Приобского месторождения 4 4 2" xfId="9228"/>
    <cellStyle name="_Model_Автозимники подъездная автодорога к скважине №1016р. Приобского месторождения 4 5" xfId="9229"/>
    <cellStyle name="_Model_Автозимники подъездная автодорога к скважине №1016р. Приобского месторождения 5" xfId="9230"/>
    <cellStyle name="_Model_Автозимники подъездная автодорога к скважине №1016р. Приобского месторождения 5 2" xfId="9231"/>
    <cellStyle name="_Model_Автозимники подъездная автодорога к скважине №1016р. Приобского месторождения 5 2 2" xfId="9232"/>
    <cellStyle name="_Model_Автозимники подъездная автодорога к скважине №1016р. Приобского месторождения 5 3" xfId="9233"/>
    <cellStyle name="_Model_Автозимники подъездная автодорога к скважине №1016р. Приобского месторождения 5 3 2" xfId="9234"/>
    <cellStyle name="_Model_Автозимники подъездная автодорога к скважине №1016р. Приобского месторождения 5 4" xfId="9235"/>
    <cellStyle name="_Model_Автозимники подъездная автодорога к скважине №1016р. Приобского месторождения 5 4 2" xfId="9236"/>
    <cellStyle name="_Model_Автозимники подъездная автодорога к скважине №1016р. Приобского месторождения 5 5" xfId="9237"/>
    <cellStyle name="_Model_Автозимники подъездная автодорога к скважине №1016р. Приобского месторождения 6" xfId="9238"/>
    <cellStyle name="_Model_Автозимники подъездная автодорога к скважине №1016р. Приобского месторождения 6 2" xfId="9239"/>
    <cellStyle name="_Model_Автозимники подъездная автодорога к скважине №1016р. Приобского месторождения 6 2 2" xfId="9240"/>
    <cellStyle name="_Model_Автозимники подъездная автодорога к скважине №1016р. Приобского месторождения 6 3" xfId="9241"/>
    <cellStyle name="_Model_Автозимники подъездная автодорога к скважине №1016р. Приобского месторождения 6 3 2" xfId="9242"/>
    <cellStyle name="_Model_Автозимники подъездная автодорога к скважине №1016р. Приобского месторождения 6 4" xfId="9243"/>
    <cellStyle name="_Model_Автозимники подъездная автодорога к скважине №1016р. Приобского месторождения 6 4 2" xfId="9244"/>
    <cellStyle name="_Model_Автозимники подъездная автодорога к скважине №1016р. Приобского месторождения 6 5" xfId="9245"/>
    <cellStyle name="_Model_Автозимники подъездная автодорога к скважине №1016р. Приобского месторождения 7" xfId="9246"/>
    <cellStyle name="_Model_Автозимники подъездная автодорога к скважине №1016р. Приобского месторождения 7 2" xfId="9247"/>
    <cellStyle name="_Model_Автозимники подъездная автодорога к скважине №1016р. Приобского месторождения 8" xfId="9248"/>
    <cellStyle name="_Model_Лист1" xfId="9249"/>
    <cellStyle name="_Model_Лист1 2" xfId="9250"/>
    <cellStyle name="_Model_Лист1 2 2" xfId="9251"/>
    <cellStyle name="_Model_Лист1 2 2 2" xfId="9252"/>
    <cellStyle name="_Model_Лист1 2 2 2 2" xfId="9253"/>
    <cellStyle name="_Model_Лист1 2 2 3" xfId="9254"/>
    <cellStyle name="_Model_Лист1 2 2 3 2" xfId="9255"/>
    <cellStyle name="_Model_Лист1 2 2 4" xfId="9256"/>
    <cellStyle name="_Model_Лист1 2 2 4 2" xfId="9257"/>
    <cellStyle name="_Model_Лист1 2 2 5" xfId="9258"/>
    <cellStyle name="_Model_Лист1 2 3" xfId="9259"/>
    <cellStyle name="_Model_Лист1 2 3 2" xfId="9260"/>
    <cellStyle name="_Model_Лист1 2 3 2 2" xfId="9261"/>
    <cellStyle name="_Model_Лист1 2 3 3" xfId="9262"/>
    <cellStyle name="_Model_Лист1 2 3 3 2" xfId="9263"/>
    <cellStyle name="_Model_Лист1 2 3 4" xfId="9264"/>
    <cellStyle name="_Model_Лист1 2 3 4 2" xfId="9265"/>
    <cellStyle name="_Model_Лист1 2 3 5" xfId="9266"/>
    <cellStyle name="_Model_Лист1 2 4" xfId="9267"/>
    <cellStyle name="_Model_Лист1 2 4 2" xfId="9268"/>
    <cellStyle name="_Model_Лист1 2 5" xfId="9269"/>
    <cellStyle name="_Model_Лист1 2 5 2" xfId="9270"/>
    <cellStyle name="_Model_Лист1 2 6" xfId="9271"/>
    <cellStyle name="_Model_Лист1 3" xfId="9272"/>
    <cellStyle name="_Model_Лист1 3 2" xfId="9273"/>
    <cellStyle name="_Model_Лист1 3 2 2" xfId="9274"/>
    <cellStyle name="_Model_Лист1 3 2 2 2" xfId="9275"/>
    <cellStyle name="_Model_Лист1 3 2 3" xfId="9276"/>
    <cellStyle name="_Model_Лист1 3 2 3 2" xfId="9277"/>
    <cellStyle name="_Model_Лист1 3 2 4" xfId="9278"/>
    <cellStyle name="_Model_Лист1 3 2 4 2" xfId="9279"/>
    <cellStyle name="_Model_Лист1 3 2 5" xfId="9280"/>
    <cellStyle name="_Model_Лист1 3 3" xfId="9281"/>
    <cellStyle name="_Model_Лист1 3 3 2" xfId="9282"/>
    <cellStyle name="_Model_Лист1 3 4" xfId="9283"/>
    <cellStyle name="_Model_Лист1 3 4 2" xfId="9284"/>
    <cellStyle name="_Model_Лист1 3 5" xfId="9285"/>
    <cellStyle name="_Model_Лист1 3 5 2" xfId="9286"/>
    <cellStyle name="_Model_Лист1 3 6" xfId="9287"/>
    <cellStyle name="_Model_Лист1 4" xfId="9288"/>
    <cellStyle name="_Model_Лист1 4 2" xfId="9289"/>
    <cellStyle name="_Model_Лист1 4 2 2" xfId="9290"/>
    <cellStyle name="_Model_Лист1 4 3" xfId="9291"/>
    <cellStyle name="_Model_Лист1 4 3 2" xfId="9292"/>
    <cellStyle name="_Model_Лист1 4 4" xfId="9293"/>
    <cellStyle name="_Model_Лист1 4 4 2" xfId="9294"/>
    <cellStyle name="_Model_Лист1 4 5" xfId="9295"/>
    <cellStyle name="_Model_Лист1 5" xfId="9296"/>
    <cellStyle name="_Model_Лист1 5 2" xfId="9297"/>
    <cellStyle name="_Model_Лист1 5 2 2" xfId="9298"/>
    <cellStyle name="_Model_Лист1 5 3" xfId="9299"/>
    <cellStyle name="_Model_Лист1 5 3 2" xfId="9300"/>
    <cellStyle name="_Model_Лист1 5 4" xfId="9301"/>
    <cellStyle name="_Model_Лист1 5 4 2" xfId="9302"/>
    <cellStyle name="_Model_Лист1 5 5" xfId="9303"/>
    <cellStyle name="_Model_Лист1 6" xfId="9304"/>
    <cellStyle name="_Model_Лист1 6 2" xfId="9305"/>
    <cellStyle name="_Model_Лист1 6 2 2" xfId="9306"/>
    <cellStyle name="_Model_Лист1 6 3" xfId="9307"/>
    <cellStyle name="_Model_Лист1 6 3 2" xfId="9308"/>
    <cellStyle name="_Model_Лист1 6 4" xfId="9309"/>
    <cellStyle name="_Model_Лист1 6 4 2" xfId="9310"/>
    <cellStyle name="_Model_Лист1 6 5" xfId="9311"/>
    <cellStyle name="_Model_Лист1 7" xfId="9312"/>
    <cellStyle name="_Model_Лист1 7 2" xfId="9313"/>
    <cellStyle name="_Model_Лист1 8" xfId="9314"/>
    <cellStyle name="_№ 10 - 1216-29.2007.ПО смета Баштанная ГЗУ - П" xfId="9315"/>
    <cellStyle name="_№ 10 - 1216-29.2007.ПО смета Баштанная ГЗУ - П_Копия смета на 115" xfId="9316"/>
    <cellStyle name="_№ 10 - 1216-29.2007.ПО смета Баштанная ГЗУ - П_Прил 2 2_4  1982 17 3 УПТГ 1982 17 3 07 02 2012_ " xfId="9317"/>
    <cellStyle name="_№11 - 1216-29.2007.ПО - смета Баштанная ГЗУ - П.ВЛ" xfId="9318"/>
    <cellStyle name="_№11 - 1216-29.2007.ПО - смета Баштанная ГЗУ - П.ВЛ_Копия смета на 115" xfId="9319"/>
    <cellStyle name="_№11 - 1216-29.2007.ПО - смета Баштанная ГЗУ - П.ВЛ_Прил 2 2_4  1982 17 3 УПТГ 1982 17 3 07 02 2012_ " xfId="9320"/>
    <cellStyle name="_№12 - 1216-29.2007.ПО - смета Чумаковская ГЗУ.П.ВЛ" xfId="9321"/>
    <cellStyle name="_№12 - 1216-29.2007.ПО - смета Чумаковская ГЗУ.П.ВЛ_Копия смета на 115" xfId="9322"/>
    <cellStyle name="_№12 - 1216-29.2007.ПО - смета Чумаковская ГЗУ.П.ВЛ_Прил 2 2_4  1982 17 3 УПТГ 1982 17 3 07 02 2012_ " xfId="9323"/>
    <cellStyle name="_№17 - 1216-29.2007.ПО Смета  УЩЕРБЫ по 2,3 этапу" xfId="9324"/>
    <cellStyle name="_№17 - 1216-29.2007.ПО Смета  УЩЕРБЫ по 2,3 этапу_Копия смета на 115" xfId="9325"/>
    <cellStyle name="_№17 - 1216-29.2007.ПО Смета  УЩЕРБЫ по 2,3 этапу_Прил 2 2_4  1982 17 3 УПТГ 1982 17 3 07 02 2012_ " xfId="9326"/>
    <cellStyle name="_№21 - прохождение, Сопровождение экспертизы по 2 эт" xfId="9327"/>
    <cellStyle name="_№21 - прохождение, Сопровождение экспертизы по 2 эт 2" xfId="9328"/>
    <cellStyle name="_№21 - прохождение, Сопровождение экспертизы по 2 эт_0616Д Сметы (на согласование)" xfId="9329"/>
    <cellStyle name="_№21 - прохождение, Сопровождение экспертизы по 2 эт_Геофизика (version 1)" xfId="9330"/>
    <cellStyle name="_№21 - прохождение, Сопровождение экспертизы по 2 эт_Копия смета на 115" xfId="9331"/>
    <cellStyle name="_№21 - прохождение, Сопровождение экспертизы по 2 эт_Прил 2 2_4  1982 17 3 УПТГ 1982 17 3 07 02 2012_ " xfId="9332"/>
    <cellStyle name="_№21 - прохождение, Сопровождение экспертизы по 2 эт_смета 05.03.12" xfId="9333"/>
    <cellStyle name="_№21 - прохождение, Сопровождение экспертизы по 2 эт_Сметы, КП" xfId="9334"/>
    <cellStyle name="_№21 - Спецразделы по 2 эт" xfId="9335"/>
    <cellStyle name="_№21 - Спецразделы по 2 эт_Копия смета на 115" xfId="9336"/>
    <cellStyle name="_№21 - Спецразделы по 2 эт_Прил 2 2_4  1982 17 3 УПТГ 1982 17 3 07 02 2012_ " xfId="9337"/>
    <cellStyle name="_№22 - прохождение, Сопровождение экспертизы по 2 эт" xfId="9338"/>
    <cellStyle name="_№22 - прохождение, Сопровождение экспертизы по 2 эт_Копия смета на 115" xfId="9339"/>
    <cellStyle name="_№22 - прохождение, Сопровождение экспертизы по 2 эт_Прил 2 2_4  1982 17 3 УПТГ 1982 17 3 07 02 2012_ " xfId="9340"/>
    <cellStyle name="_№31 - 1216-29.2007.ПО Смета  Ройлком - П" xfId="9341"/>
    <cellStyle name="_№31 - 1216-29.2007.ПО Смета  Ройлком - П_Копия смета на 115" xfId="9342"/>
    <cellStyle name="_№31 - 1216-29.2007.ПО Смета  Ройлком - П_Прил 2 2_4  1982 17 3 УПТГ 1982 17 3 07 02 2012_ " xfId="9343"/>
    <cellStyle name="_№35 - 1216-29.2007.По смета Масляная ГЗУ РД" xfId="9344"/>
    <cellStyle name="_№35 - 1216-29.2007.По смета Масляная ГЗУ РД_Копия смета на 115" xfId="9345"/>
    <cellStyle name="_№35 - 1216-29.2007.По смета Масляная ГЗУ РД_Прил 2 2_4  1982 17 3 УПТГ 1982 17 3 07 02 2012_ " xfId="9346"/>
    <cellStyle name="_№36 - 1216-29.2007.ПО - смета Масляная ГЗУ РД ВЛ" xfId="9347"/>
    <cellStyle name="_№36 - 1216-29.2007.ПО - смета Масляная ГЗУ РД ВЛ_Копия смета на 115" xfId="9348"/>
    <cellStyle name="_№36 - 1216-29.2007.ПО - смета Масляная ГЗУ РД ВЛ_Прил 2 2_4  1982 17 3 УПТГ 1982 17 3 07 02 2012_ " xfId="9349"/>
    <cellStyle name="_№37 - 1216-29.2007.По смета Баштанная ГЗУ РД" xfId="9350"/>
    <cellStyle name="_№37 - 1216-29.2007.По смета Баштанная ГЗУ РД_Копия смета на 115" xfId="9351"/>
    <cellStyle name="_№37 - 1216-29.2007.По смета Баштанная ГЗУ РД_Прил 2 2_4  1982 17 3 УПТГ 1982 17 3 07 02 2012_ " xfId="9352"/>
    <cellStyle name="_№38 - 1216-29.2007.ПО - смета БАштанная ГЗУ РД ВЛ" xfId="9353"/>
    <cellStyle name="_№38 - 1216-29.2007.ПО - смета БАштанная ГЗУ РД ВЛ_Копия смета на 115" xfId="9354"/>
    <cellStyle name="_№38 - 1216-29.2007.ПО - смета БАштанная ГЗУ РД ВЛ_Прил 2 2_4  1982 17 3 УПТГ 1982 17 3 07 02 2012_ " xfId="9355"/>
    <cellStyle name="_№39 - 1216-29.2007.ПО - смета Чумаковская ГЗУ РД ВЛ" xfId="9356"/>
    <cellStyle name="_№39 - 1216-29.2007.ПО - смета Чумаковская ГЗУ РД ВЛ_Копия смета на 115" xfId="9357"/>
    <cellStyle name="_№39 - 1216-29.2007.ПО - смета Чумаковская ГЗУ РД ВЛ_Прил 2 2_4  1982 17 3 УПТГ 1982 17 3 07 02 2012_ " xfId="9358"/>
    <cellStyle name="_№43 - 1216-29.2007.По смета № - КУбовая - РД" xfId="9359"/>
    <cellStyle name="_№43 - 1216-29.2007.По смета № - КУбовая - РД_Копия смета на 115" xfId="9360"/>
    <cellStyle name="_№43 - 1216-29.2007.По смета № - КУбовая - РД_Прил 2 2_4  1982 17 3 УПТГ 1982 17 3 07 02 2012_ " xfId="9361"/>
    <cellStyle name="_№48 - 1216-29.2007.ПО Смета  Ройлком РД" xfId="9362"/>
    <cellStyle name="_№48 - 1216-29.2007.ПО Смета  Ройлком РД_Копия смета на 115" xfId="9363"/>
    <cellStyle name="_№48 - 1216-29.2007.ПО Смета  Ройлком РД_Прил 2 2_4  1982 17 3 УПТГ 1982 17 3 07 02 2012_ " xfId="9364"/>
    <cellStyle name="_№8 - 1216-29.2007.ПО смета Масляная ГЗУ П" xfId="9365"/>
    <cellStyle name="_№8 - 1216-29.2007.ПО смета Масляная ГЗУ П_Копия смета на 115" xfId="9366"/>
    <cellStyle name="_№8 - 1216-29.2007.ПО смета Масляная ГЗУ П_Прил 2 2_4  1982 17 3 УПТГ 1982 17 3 07 02 2012_ " xfId="9367"/>
    <cellStyle name="_№9 - 1216-29.2007.ПО - смета Масляная ГЗУ П ВЛ" xfId="9368"/>
    <cellStyle name="_№9 - 1216-29.2007.ПО - смета Масляная ГЗУ П ВЛ_Копия смета на 115" xfId="9369"/>
    <cellStyle name="_№9 - 1216-29.2007.ПО - смета Масляная ГЗУ П ВЛ_Прил 2 2_4  1982 17 3 УПТГ 1982 17 3 07 02 2012_ " xfId="9370"/>
    <cellStyle name="_Pr_Dyg60" xfId="9371"/>
    <cellStyle name="_Pr_Dyg60_09.03.10  ВСТО-2 произв.складские здания и АЗС" xfId="9372"/>
    <cellStyle name="_Pr_Dyg60_23.03 ГТП 12013 ЦРРЛ Урай с учет.замеч. зак-ка" xfId="9373"/>
    <cellStyle name="_Pr_Dyg60_26.03 ГТП ВОЛП на участке УС Мешиха -УС Лазарево . " xfId="9374"/>
    <cellStyle name="_Pr_Dyg60_4 квартал Посл. вар. по замечаниям УЦК Ухта-1 №1_21.10.09" xfId="9375"/>
    <cellStyle name="_Pr_Dyg60_ГТП 12010" xfId="9376"/>
    <cellStyle name="_Pr_Dyg60_ГТП 12012 ПТС НПС Анжеро-Судженск" xfId="9377"/>
    <cellStyle name="_Pr_Dyg60_ГТП 12043 КЛС Кротовка-Покровка 9-2" xfId="9378"/>
    <cellStyle name="_Pr_Dyg60_РБС ф-1" xfId="9379"/>
    <cellStyle name="_Pr_Dyg60_Свод" xfId="9380"/>
    <cellStyle name="_Pr_Dyg60_Смета АЗС, склад  (Противопожарная защита) полная по версии Менчинского" xfId="9381"/>
    <cellStyle name="_Pr_Dyg60_Смета МН К-У-М км 93-114, ПМ ГОЧС" xfId="9382"/>
    <cellStyle name="_Pr_Dyg60_СТН 23. 03 ГТП 12036  ПП КЛС через Терско-Кумский" xfId="9383"/>
    <cellStyle name="_Pr_Dyg60_СТН 24  03 ГТП 12036  ПП КЛС через Терско-Кумский" xfId="9384"/>
    <cellStyle name="_Pr_Dyg60_форма 2 - АЗС и склады" xfId="9385"/>
    <cellStyle name="_Pr_Dyg60_форма 2 - изм4+" xfId="9386"/>
    <cellStyle name="_price" xfId="9387"/>
    <cellStyle name="_price 2" xfId="9388"/>
    <cellStyle name="_price 2 2" xfId="9389"/>
    <cellStyle name="_price 2 2 2" xfId="9390"/>
    <cellStyle name="_price 2 2 2 2" xfId="9391"/>
    <cellStyle name="_price 2 2 3" xfId="9392"/>
    <cellStyle name="_price 2 2 3 2" xfId="9393"/>
    <cellStyle name="_price 2 2 4" xfId="9394"/>
    <cellStyle name="_price 2 2 4 2" xfId="9395"/>
    <cellStyle name="_price 2 2 5" xfId="9396"/>
    <cellStyle name="_price 2 2 5 2" xfId="9397"/>
    <cellStyle name="_price 2 2 6" xfId="9398"/>
    <cellStyle name="_price 2 2 6 2" xfId="9399"/>
    <cellStyle name="_price 2 2 7" xfId="9400"/>
    <cellStyle name="_price 2 3" xfId="9401"/>
    <cellStyle name="_price 2 3 2" xfId="9402"/>
    <cellStyle name="_price 2 3 2 2" xfId="9403"/>
    <cellStyle name="_price 2 3 3" xfId="9404"/>
    <cellStyle name="_price 2 3 3 2" xfId="9405"/>
    <cellStyle name="_price 2 3 4" xfId="9406"/>
    <cellStyle name="_price 2 3 4 2" xfId="9407"/>
    <cellStyle name="_price 2 3 5" xfId="9408"/>
    <cellStyle name="_price 2 4" xfId="9409"/>
    <cellStyle name="_price 2 4 2" xfId="9410"/>
    <cellStyle name="_price 2 5" xfId="9411"/>
    <cellStyle name="_price 2 5 2" xfId="9412"/>
    <cellStyle name="_price 2 6" xfId="9413"/>
    <cellStyle name="_price 2 6 2" xfId="9414"/>
    <cellStyle name="_price 2 7" xfId="9415"/>
    <cellStyle name="_price 2 7 2" xfId="9416"/>
    <cellStyle name="_price 2 8" xfId="9417"/>
    <cellStyle name="_price 3" xfId="9418"/>
    <cellStyle name="_price 3 2" xfId="9419"/>
    <cellStyle name="_price 3 2 2" xfId="9420"/>
    <cellStyle name="_price 3 2 2 2" xfId="9421"/>
    <cellStyle name="_price 3 2 3" xfId="9422"/>
    <cellStyle name="_price 3 2 3 2" xfId="9423"/>
    <cellStyle name="_price 3 2 4" xfId="9424"/>
    <cellStyle name="_price 3 2 4 2" xfId="9425"/>
    <cellStyle name="_price 3 2 5" xfId="9426"/>
    <cellStyle name="_price 3 3" xfId="9427"/>
    <cellStyle name="_price 3 3 2" xfId="9428"/>
    <cellStyle name="_price 3 4" xfId="9429"/>
    <cellStyle name="_price 3 4 2" xfId="9430"/>
    <cellStyle name="_price 3 5" xfId="9431"/>
    <cellStyle name="_price 3 5 2" xfId="9432"/>
    <cellStyle name="_price 3 6" xfId="9433"/>
    <cellStyle name="_price 3 6 2" xfId="9434"/>
    <cellStyle name="_price 3 7" xfId="9435"/>
    <cellStyle name="_price 4" xfId="9436"/>
    <cellStyle name="_price 4 2" xfId="9437"/>
    <cellStyle name="_price 4 2 2" xfId="9438"/>
    <cellStyle name="_price 4 3" xfId="9439"/>
    <cellStyle name="_price 4 3 2" xfId="9440"/>
    <cellStyle name="_price 4 4" xfId="9441"/>
    <cellStyle name="_price 4 4 2" xfId="9442"/>
    <cellStyle name="_price 4 5" xfId="9443"/>
    <cellStyle name="_price 5" xfId="9444"/>
    <cellStyle name="_price 5 2" xfId="9445"/>
    <cellStyle name="_price 5 2 2" xfId="9446"/>
    <cellStyle name="_price 5 3" xfId="9447"/>
    <cellStyle name="_price 5 3 2" xfId="9448"/>
    <cellStyle name="_price 5 4" xfId="9449"/>
    <cellStyle name="_price 5 4 2" xfId="9450"/>
    <cellStyle name="_price 5 5" xfId="9451"/>
    <cellStyle name="_price 6" xfId="9452"/>
    <cellStyle name="_price 6 2" xfId="9453"/>
    <cellStyle name="_price 6 2 2" xfId="9454"/>
    <cellStyle name="_price 6 3" xfId="9455"/>
    <cellStyle name="_price 6 3 2" xfId="9456"/>
    <cellStyle name="_price 6 4" xfId="9457"/>
    <cellStyle name="_price 6 4 2" xfId="9458"/>
    <cellStyle name="_price 6 5" xfId="9459"/>
    <cellStyle name="_price 7" xfId="9460"/>
    <cellStyle name="_price 7 2" xfId="9461"/>
    <cellStyle name="_price 8" xfId="9462"/>
    <cellStyle name="_price 8 2" xfId="9463"/>
    <cellStyle name="_price 9" xfId="9464"/>
    <cellStyle name="_price_Автозимники подъездная автодорога к скважине №1016р. Приобского месторождения" xfId="9465"/>
    <cellStyle name="_price_Автозимники подъездная автодорога к скважине №1016р. Приобского месторождения 2" xfId="9466"/>
    <cellStyle name="_price_Автозимники подъездная автодорога к скважине №1016р. Приобского месторождения 2 2" xfId="9467"/>
    <cellStyle name="_price_Автозимники подъездная автодорога к скважине №1016р. Приобского месторождения 2 2 2" xfId="9468"/>
    <cellStyle name="_price_Автозимники подъездная автодорога к скважине №1016р. Приобского месторождения 2 2 2 2" xfId="9469"/>
    <cellStyle name="_price_Автозимники подъездная автодорога к скважине №1016р. Приобского месторождения 2 2 3" xfId="9470"/>
    <cellStyle name="_price_Автозимники подъездная автодорога к скважине №1016р. Приобского месторождения 2 2 3 2" xfId="9471"/>
    <cellStyle name="_price_Автозимники подъездная автодорога к скважине №1016р. Приобского месторождения 2 2 4" xfId="9472"/>
    <cellStyle name="_price_Автозимники подъездная автодорога к скважине №1016р. Приобского месторождения 2 2 4 2" xfId="9473"/>
    <cellStyle name="_price_Автозимники подъездная автодорога к скважине №1016р. Приобского месторождения 2 2 5" xfId="9474"/>
    <cellStyle name="_price_Автозимники подъездная автодорога к скважине №1016р. Приобского месторождения 2 3" xfId="9475"/>
    <cellStyle name="_price_Автозимники подъездная автодорога к скважине №1016р. Приобского месторождения 2 3 2" xfId="9476"/>
    <cellStyle name="_price_Автозимники подъездная автодорога к скважине №1016р. Приобского месторождения 2 3 2 2" xfId="9477"/>
    <cellStyle name="_price_Автозимники подъездная автодорога к скважине №1016р. Приобского месторождения 2 3 3" xfId="9478"/>
    <cellStyle name="_price_Автозимники подъездная автодорога к скважине №1016р. Приобского месторождения 2 3 3 2" xfId="9479"/>
    <cellStyle name="_price_Автозимники подъездная автодорога к скважине №1016р. Приобского месторождения 2 3 4" xfId="9480"/>
    <cellStyle name="_price_Автозимники подъездная автодорога к скважине №1016р. Приобского месторождения 2 3 4 2" xfId="9481"/>
    <cellStyle name="_price_Автозимники подъездная автодорога к скважине №1016р. Приобского месторождения 2 3 5" xfId="9482"/>
    <cellStyle name="_price_Автозимники подъездная автодорога к скважине №1016р. Приобского месторождения 2 4" xfId="9483"/>
    <cellStyle name="_price_Автозимники подъездная автодорога к скважине №1016р. Приобского месторождения 2 4 2" xfId="9484"/>
    <cellStyle name="_price_Автозимники подъездная автодорога к скважине №1016р. Приобского месторождения 2 5" xfId="9485"/>
    <cellStyle name="_price_Автозимники подъездная автодорога к скважине №1016р. Приобского месторождения 2 5 2" xfId="9486"/>
    <cellStyle name="_price_Автозимники подъездная автодорога к скважине №1016р. Приобского месторождения 2 6" xfId="9487"/>
    <cellStyle name="_price_Автозимники подъездная автодорога к скважине №1016р. Приобского месторождения 3" xfId="9488"/>
    <cellStyle name="_price_Автозимники подъездная автодорога к скважине №1016р. Приобского месторождения 3 2" xfId="9489"/>
    <cellStyle name="_price_Автозимники подъездная автодорога к скважине №1016р. Приобского месторождения 3 2 2" xfId="9490"/>
    <cellStyle name="_price_Автозимники подъездная автодорога к скважине №1016р. Приобского месторождения 3 2 2 2" xfId="9491"/>
    <cellStyle name="_price_Автозимники подъездная автодорога к скважине №1016р. Приобского месторождения 3 2 3" xfId="9492"/>
    <cellStyle name="_price_Автозимники подъездная автодорога к скважине №1016р. Приобского месторождения 3 2 3 2" xfId="9493"/>
    <cellStyle name="_price_Автозимники подъездная автодорога к скважине №1016р. Приобского месторождения 3 2 4" xfId="9494"/>
    <cellStyle name="_price_Автозимники подъездная автодорога к скважине №1016р. Приобского месторождения 3 2 4 2" xfId="9495"/>
    <cellStyle name="_price_Автозимники подъездная автодорога к скважине №1016р. Приобского месторождения 3 2 5" xfId="9496"/>
    <cellStyle name="_price_Автозимники подъездная автодорога к скважине №1016р. Приобского месторождения 3 3" xfId="9497"/>
    <cellStyle name="_price_Автозимники подъездная автодорога к скважине №1016р. Приобского месторождения 3 3 2" xfId="9498"/>
    <cellStyle name="_price_Автозимники подъездная автодорога к скважине №1016р. Приобского месторождения 3 4" xfId="9499"/>
    <cellStyle name="_price_Автозимники подъездная автодорога к скважине №1016р. Приобского месторождения 3 4 2" xfId="9500"/>
    <cellStyle name="_price_Автозимники подъездная автодорога к скважине №1016р. Приобского месторождения 3 5" xfId="9501"/>
    <cellStyle name="_price_Автозимники подъездная автодорога к скважине №1016р. Приобского месторождения 3 5 2" xfId="9502"/>
    <cellStyle name="_price_Автозимники подъездная автодорога к скважине №1016р. Приобского месторождения 3 6" xfId="9503"/>
    <cellStyle name="_price_Автозимники подъездная автодорога к скважине №1016р. Приобского месторождения 4" xfId="9504"/>
    <cellStyle name="_price_Автозимники подъездная автодорога к скважине №1016р. Приобского месторождения 4 2" xfId="9505"/>
    <cellStyle name="_price_Автозимники подъездная автодорога к скважине №1016р. Приобского месторождения 4 2 2" xfId="9506"/>
    <cellStyle name="_price_Автозимники подъездная автодорога к скважине №1016р. Приобского месторождения 4 3" xfId="9507"/>
    <cellStyle name="_price_Автозимники подъездная автодорога к скважине №1016р. Приобского месторождения 4 3 2" xfId="9508"/>
    <cellStyle name="_price_Автозимники подъездная автодорога к скважине №1016р. Приобского месторождения 4 4" xfId="9509"/>
    <cellStyle name="_price_Автозимники подъездная автодорога к скважине №1016р. Приобского месторождения 4 4 2" xfId="9510"/>
    <cellStyle name="_price_Автозимники подъездная автодорога к скважине №1016р. Приобского месторождения 4 5" xfId="9511"/>
    <cellStyle name="_price_Автозимники подъездная автодорога к скважине №1016р. Приобского месторождения 5" xfId="9512"/>
    <cellStyle name="_price_Автозимники подъездная автодорога к скважине №1016р. Приобского месторождения 5 2" xfId="9513"/>
    <cellStyle name="_price_Автозимники подъездная автодорога к скважине №1016р. Приобского месторождения 5 2 2" xfId="9514"/>
    <cellStyle name="_price_Автозимники подъездная автодорога к скважине №1016р. Приобского месторождения 5 3" xfId="9515"/>
    <cellStyle name="_price_Автозимники подъездная автодорога к скважине №1016р. Приобского месторождения 5 3 2" xfId="9516"/>
    <cellStyle name="_price_Автозимники подъездная автодорога к скважине №1016р. Приобского месторождения 5 4" xfId="9517"/>
    <cellStyle name="_price_Автозимники подъездная автодорога к скважине №1016р. Приобского месторождения 5 4 2" xfId="9518"/>
    <cellStyle name="_price_Автозимники подъездная автодорога к скважине №1016р. Приобского месторождения 5 5" xfId="9519"/>
    <cellStyle name="_price_Автозимники подъездная автодорога к скважине №1016р. Приобского месторождения 6" xfId="9520"/>
    <cellStyle name="_price_Автозимники подъездная автодорога к скважине №1016р. Приобского месторождения 6 2" xfId="9521"/>
    <cellStyle name="_price_Автозимники подъездная автодорога к скважине №1016р. Приобского месторождения 6 2 2" xfId="9522"/>
    <cellStyle name="_price_Автозимники подъездная автодорога к скважине №1016р. Приобского месторождения 6 3" xfId="9523"/>
    <cellStyle name="_price_Автозимники подъездная автодорога к скважине №1016р. Приобского месторождения 6 3 2" xfId="9524"/>
    <cellStyle name="_price_Автозимники подъездная автодорога к скважине №1016р. Приобского месторождения 6 4" xfId="9525"/>
    <cellStyle name="_price_Автозимники подъездная автодорога к скважине №1016р. Приобского месторождения 6 4 2" xfId="9526"/>
    <cellStyle name="_price_Автозимники подъездная автодорога к скважине №1016р. Приобского месторождения 6 5" xfId="9527"/>
    <cellStyle name="_price_Автозимники подъездная автодорога к скважине №1016р. Приобского месторождения 7" xfId="9528"/>
    <cellStyle name="_price_Автозимники подъездная автодорога к скважине №1016р. Приобского месторождения 7 2" xfId="9529"/>
    <cellStyle name="_price_Автозимники подъездная автодорога к скважине №1016р. Приобского месторождения 8" xfId="9530"/>
    <cellStyle name="_price_Лист1" xfId="9531"/>
    <cellStyle name="_price_Лист1 2" xfId="9532"/>
    <cellStyle name="_price_Лист1 2 2" xfId="9533"/>
    <cellStyle name="_price_Лист1 2 2 2" xfId="9534"/>
    <cellStyle name="_price_Лист1 2 2 2 2" xfId="9535"/>
    <cellStyle name="_price_Лист1 2 2 3" xfId="9536"/>
    <cellStyle name="_price_Лист1 2 2 3 2" xfId="9537"/>
    <cellStyle name="_price_Лист1 2 2 4" xfId="9538"/>
    <cellStyle name="_price_Лист1 2 2 4 2" xfId="9539"/>
    <cellStyle name="_price_Лист1 2 2 5" xfId="9540"/>
    <cellStyle name="_price_Лист1 2 3" xfId="9541"/>
    <cellStyle name="_price_Лист1 2 3 2" xfId="9542"/>
    <cellStyle name="_price_Лист1 2 3 2 2" xfId="9543"/>
    <cellStyle name="_price_Лист1 2 3 3" xfId="9544"/>
    <cellStyle name="_price_Лист1 2 3 3 2" xfId="9545"/>
    <cellStyle name="_price_Лист1 2 3 4" xfId="9546"/>
    <cellStyle name="_price_Лист1 2 3 4 2" xfId="9547"/>
    <cellStyle name="_price_Лист1 2 3 5" xfId="9548"/>
    <cellStyle name="_price_Лист1 2 4" xfId="9549"/>
    <cellStyle name="_price_Лист1 2 4 2" xfId="9550"/>
    <cellStyle name="_price_Лист1 2 5" xfId="9551"/>
    <cellStyle name="_price_Лист1 2 5 2" xfId="9552"/>
    <cellStyle name="_price_Лист1 2 6" xfId="9553"/>
    <cellStyle name="_price_Лист1 3" xfId="9554"/>
    <cellStyle name="_price_Лист1 3 2" xfId="9555"/>
    <cellStyle name="_price_Лист1 3 2 2" xfId="9556"/>
    <cellStyle name="_price_Лист1 3 2 2 2" xfId="9557"/>
    <cellStyle name="_price_Лист1 3 2 3" xfId="9558"/>
    <cellStyle name="_price_Лист1 3 2 3 2" xfId="9559"/>
    <cellStyle name="_price_Лист1 3 2 4" xfId="9560"/>
    <cellStyle name="_price_Лист1 3 2 4 2" xfId="9561"/>
    <cellStyle name="_price_Лист1 3 2 5" xfId="9562"/>
    <cellStyle name="_price_Лист1 3 3" xfId="9563"/>
    <cellStyle name="_price_Лист1 3 3 2" xfId="9564"/>
    <cellStyle name="_price_Лист1 3 4" xfId="9565"/>
    <cellStyle name="_price_Лист1 3 4 2" xfId="9566"/>
    <cellStyle name="_price_Лист1 3 5" xfId="9567"/>
    <cellStyle name="_price_Лист1 3 5 2" xfId="9568"/>
    <cellStyle name="_price_Лист1 3 6" xfId="9569"/>
    <cellStyle name="_price_Лист1 4" xfId="9570"/>
    <cellStyle name="_price_Лист1 4 2" xfId="9571"/>
    <cellStyle name="_price_Лист1 4 2 2" xfId="9572"/>
    <cellStyle name="_price_Лист1 4 3" xfId="9573"/>
    <cellStyle name="_price_Лист1 4 3 2" xfId="9574"/>
    <cellStyle name="_price_Лист1 4 4" xfId="9575"/>
    <cellStyle name="_price_Лист1 4 4 2" xfId="9576"/>
    <cellStyle name="_price_Лист1 4 5" xfId="9577"/>
    <cellStyle name="_price_Лист1 5" xfId="9578"/>
    <cellStyle name="_price_Лист1 5 2" xfId="9579"/>
    <cellStyle name="_price_Лист1 5 2 2" xfId="9580"/>
    <cellStyle name="_price_Лист1 5 3" xfId="9581"/>
    <cellStyle name="_price_Лист1 5 3 2" xfId="9582"/>
    <cellStyle name="_price_Лист1 5 4" xfId="9583"/>
    <cellStyle name="_price_Лист1 5 4 2" xfId="9584"/>
    <cellStyle name="_price_Лист1 5 5" xfId="9585"/>
    <cellStyle name="_price_Лист1 6" xfId="9586"/>
    <cellStyle name="_price_Лист1 6 2" xfId="9587"/>
    <cellStyle name="_price_Лист1 6 2 2" xfId="9588"/>
    <cellStyle name="_price_Лист1 6 3" xfId="9589"/>
    <cellStyle name="_price_Лист1 6 3 2" xfId="9590"/>
    <cellStyle name="_price_Лист1 6 4" xfId="9591"/>
    <cellStyle name="_price_Лист1 6 4 2" xfId="9592"/>
    <cellStyle name="_price_Лист1 6 5" xfId="9593"/>
    <cellStyle name="_price_Лист1 7" xfId="9594"/>
    <cellStyle name="_price_Лист1 7 2" xfId="9595"/>
    <cellStyle name="_price_Лист1 8" xfId="9596"/>
    <cellStyle name="_Prilozhenie_PSD2148-12_ASU_TP_19 10 09_ПД+РД_" xfId="9597"/>
    <cellStyle name="_Prilozheniya_k_DS_2148-19____11_07_10" xfId="9598"/>
    <cellStyle name="_Q43339_RMD_AVT-6_MNPZ" xfId="9599"/>
    <cellStyle name="_S3105_050603_new" xfId="9600"/>
    <cellStyle name="_S3105_050603_new_09.03.10  ВСТО-2 произв.складские здания и АЗС" xfId="9601"/>
    <cellStyle name="_S3105_050603_new_09.03.10  ВСТО-2 произв.складские здания и АЗС_Ответы_МНПП Омск-Сокур 477-480 от 10_06_14" xfId="9602"/>
    <cellStyle name="_S3105_050603_new_23.03 ГТП 12013 ЦРРЛ Урай с учет.замеч. зак-ка" xfId="9603"/>
    <cellStyle name="_S3105_050603_new_23.03 ГТП 12013 ЦРРЛ Урай с учет.замеч. зак-ка_Ответы_МНПП Омск-Сокур 477-480 от 10_06_14" xfId="9604"/>
    <cellStyle name="_S3105_050603_new_26.03 ГТП ВОЛП на участке УС Мешиха -УС Лазарево . " xfId="9605"/>
    <cellStyle name="_S3105_050603_new_26.03 ГТП ВОЛП на участке УС Мешиха -УС Лазарево . _Ответы_МНПП Омск-Сокур 477-480 от 10_06_14" xfId="9606"/>
    <cellStyle name="_S3105_050603_new_4 квартал Посл. вар. по замечаниям УЦК Ухта-1 №1_21.10.09" xfId="9607"/>
    <cellStyle name="_S3105_050603_new_ГТП 12010" xfId="9608"/>
    <cellStyle name="_S3105_050603_new_ГТП 12010_Ответы_МНПП Омск-Сокур 477-480 от 10_06_14" xfId="9609"/>
    <cellStyle name="_S3105_050603_new_ГТП 12012 ПТС НПС Анжеро-Судженск" xfId="9610"/>
    <cellStyle name="_S3105_050603_new_ГТП 12012 ПТС НПС Анжеро-Судженск_Ответы_МНПП Омск-Сокур 477-480 от 10_06_14" xfId="9611"/>
    <cellStyle name="_S3105_050603_new_ГТП 12043 КЛС Кротовка-Покровка 9-2" xfId="9612"/>
    <cellStyle name="_S3105_050603_new_РБС ф-1" xfId="9613"/>
    <cellStyle name="_S3105_050603_new_Свод" xfId="9614"/>
    <cellStyle name="_S3105_050603_new_Свод_Ответы_МНПП Омск-Сокур 477-480 от 10_06_14" xfId="9615"/>
    <cellStyle name="_S3105_050603_new_Смета АЗС, склад  (Противопожарная защита) полная по версии Менчинского" xfId="9616"/>
    <cellStyle name="_S3105_050603_new_Смета МН К-У-М км 93-114, ПМ ГОЧС" xfId="9617"/>
    <cellStyle name="_S3105_050603_new_Смета МН К-У-М км 93-114, ПМ ГОЧС_1 РБС  гео Монтаж зад-к на сейсм - проверен 28 03" xfId="9618"/>
    <cellStyle name="_S3105_050603_new_Смета МН К-У-М км 93-114, ПМ ГОЧС_1 РБС  гео Монтаж зад-к на сейсм - проверен 28 03_Ответы_МНПП Омск-Сокур 477-480 от 10_06_14" xfId="9619"/>
    <cellStyle name="_S3105_050603_new_Смета МН К-У-М км 93-114, ПМ ГОЧС_1111 РБС  Монтаж зад-к на сейсм - проверен 28 03" xfId="9620"/>
    <cellStyle name="_S3105_050603_new_Смета МН К-У-М км 93-114, ПМ ГОЧС_1111 РБС  Монтаж зад-к на сейсм - проверен 28 03_Ответы_МНПП Омск-Сокур 477-480 от 10_06_14" xfId="9621"/>
    <cellStyle name="_S3105_050603_new_Смета МН К-У-М км 93-114, ПМ ГОЧС_КПП СОД_855,5км МН К-И_16_11_10" xfId="9622"/>
    <cellStyle name="_S3105_050603_new_Смета МН К-У-М км 93-114, ПМ ГОЧС_КПП СОД_855,5км МН К-И_16_11_10_Ответы_МНПП Омск-Сокур 477-480 от 10_06_14" xfId="9623"/>
    <cellStyle name="_S3105_050603_new_Смета МН К-У-М км 93-114, ПМ ГОЧС_Ответы_МНПП Омск-Сокур 477-480 от 10_06_14" xfId="9624"/>
    <cellStyle name="_S3105_050603_new_Смета МН К-У-М км 93-114, ПМ ГОЧС_РБС  Монтаж зад-к на сейсм - проверен 28 03" xfId="9625"/>
    <cellStyle name="_S3105_050603_new_Смета МН К-У-М км 93-114, ПМ ГОЧС_РБС  Монтаж зад-к на сейсм - проверен 28 03_Ответы_МНПП Омск-Сокур 477-480 от 10_06_14" xfId="9626"/>
    <cellStyle name="_S3105_050603_new_Смета МН К-У-М км 93-114, ПМ ГОЧС_ЭХЗ МН Омск-Иркутск, Красноярск-Иркутск 267-347,8 км ЛЧ МН" xfId="9627"/>
    <cellStyle name="_S3105_050603_new_Смета МН К-У-М км 93-114, ПМ ГОЧС_ЭХЗ МН Омск-Иркутск, Красноярск-Иркутск 267-347,8 км ЛЧ МН_Ответы_МНПП Омск-Сокур 477-480 от 10_06_14" xfId="9628"/>
    <cellStyle name="_S3105_050603_new_СТН 23. 03 ГТП 12036  ПП КЛС через Терско-Кумский" xfId="9629"/>
    <cellStyle name="_S3105_050603_new_СТН 24  03 ГТП 12036  ПП КЛС через Терско-Кумский" xfId="9630"/>
    <cellStyle name="_S3105_050603_new_форма 2 - АЗС и склады" xfId="9631"/>
    <cellStyle name="_S3105_050603_new_форма 2 - изм4+" xfId="9632"/>
    <cellStyle name="_SCS_ECS_LVS" xfId="9633"/>
    <cellStyle name="_SCS_ECS_LVS_09.03.10  ВСТО-2 произв.складские здания и АЗС" xfId="9634"/>
    <cellStyle name="_SCS_ECS_LVS_23.03 ГТП 12013 ЦРРЛ Урай с учет.замеч. зак-ка" xfId="9635"/>
    <cellStyle name="_SCS_ECS_LVS_26.03 ГТП ВОЛП на участке УС Мешиха -УС Лазарево . " xfId="9636"/>
    <cellStyle name="_SCS_ECS_LVS_4 квартал Посл. вар. по замечаниям УЦК Ухта-1 №1_21.10.09" xfId="9637"/>
    <cellStyle name="_SCS_ECS_LVS_ГТП 12010" xfId="9638"/>
    <cellStyle name="_SCS_ECS_LVS_ГТП 12012 ПТС НПС Анжеро-Судженск" xfId="9639"/>
    <cellStyle name="_SCS_ECS_LVS_ГТП 12043 КЛС Кротовка-Покровка 9-2" xfId="9640"/>
    <cellStyle name="_SCS_ECS_LVS_РБС ф-1" xfId="9641"/>
    <cellStyle name="_SCS_ECS_LVS_Свод" xfId="9642"/>
    <cellStyle name="_SCS_ECS_LVS_Смета АЗС, склад  (Противопожарная защита) полная по версии Менчинского" xfId="9643"/>
    <cellStyle name="_SCS_ECS_LVS_Смета МН К-У-М км 93-114, ПМ ГОЧС" xfId="9644"/>
    <cellStyle name="_SCS_ECS_LVS_СТН 23. 03 ГТП 12036  ПП КЛС через Терско-Кумский" xfId="9645"/>
    <cellStyle name="_SCS_ECS_LVS_СТН 24  03 ГТП 12036  ПП КЛС через Терско-Кумский" xfId="9646"/>
    <cellStyle name="_SCS_ECS_LVS_форма 2 - АЗС и склады" xfId="9647"/>
    <cellStyle name="_SCS_ECS_LVS_форма 2 - изм4+" xfId="9648"/>
    <cellStyle name="_Smeta Proekt Poiski (2)" xfId="9649"/>
    <cellStyle name="_Smety_PB3778(1)" xfId="9650"/>
    <cellStyle name="_SmResSchort1" xfId="9651"/>
    <cellStyle name="_SmResSchort1_09.03.10  ВСТО-2 произв.складские здания и АЗС" xfId="9652"/>
    <cellStyle name="_SmResSchort1_09.03.10  ВСТО-2 произв.складские здания и АЗС_Ответы_МНПП Омск-Сокур 477-480 от 10_06_14" xfId="9653"/>
    <cellStyle name="_SmResSchort1_23.03 ГТП 12013 ЦРРЛ Урай с учет.замеч. зак-ка" xfId="9654"/>
    <cellStyle name="_SmResSchort1_23.03 ГТП 12013 ЦРРЛ Урай с учет.замеч. зак-ка_Ответы_МНПП Омск-Сокур 477-480 от 10_06_14" xfId="9655"/>
    <cellStyle name="_SmResSchort1_26.03 ГТП ВОЛП на участке УС Мешиха -УС Лазарево . " xfId="9656"/>
    <cellStyle name="_SmResSchort1_26.03 ГТП ВОЛП на участке УС Мешиха -УС Лазарево . _Ответы_МНПП Омск-Сокур 477-480 от 10_06_14" xfId="9657"/>
    <cellStyle name="_SmResSchort1_4 квартал Посл. вар. по замечаниям УЦК Ухта-1 №1_21.10.09" xfId="9658"/>
    <cellStyle name="_SmResSchort1_ГТП 12010" xfId="9659"/>
    <cellStyle name="_SmResSchort1_ГТП 12010_Ответы_МНПП Омск-Сокур 477-480 от 10_06_14" xfId="9660"/>
    <cellStyle name="_SmResSchort1_ГТП 12012 ПТС НПС Анжеро-Судженск" xfId="9661"/>
    <cellStyle name="_SmResSchort1_ГТП 12012 ПТС НПС Анжеро-Судженск_Ответы_МНПП Омск-Сокур 477-480 от 10_06_14" xfId="9662"/>
    <cellStyle name="_SmResSchort1_ГТП 12043 КЛС Кротовка-Покровка 9-2" xfId="9663"/>
    <cellStyle name="_SmResSchort1_РБС ф-1" xfId="9664"/>
    <cellStyle name="_SmResSchort1_Свод" xfId="9665"/>
    <cellStyle name="_SmResSchort1_Свод_Ответы_МНПП Омск-Сокур 477-480 от 10_06_14" xfId="9666"/>
    <cellStyle name="_SmResSchort1_Смета АЗС, склад  (Противопожарная защита) полная по версии Менчинского" xfId="9667"/>
    <cellStyle name="_SmResSchort1_Смета МН К-У-М км 93-114, ПМ ГОЧС" xfId="9668"/>
    <cellStyle name="_SmResSchort1_Смета МН К-У-М км 93-114, ПМ ГОЧС_1 РБС  гео Монтаж зад-к на сейсм - проверен 28 03" xfId="9669"/>
    <cellStyle name="_SmResSchort1_Смета МН К-У-М км 93-114, ПМ ГОЧС_1 РБС  гео Монтаж зад-к на сейсм - проверен 28 03_Ответы_МНПП Омск-Сокур 477-480 от 10_06_14" xfId="9670"/>
    <cellStyle name="_SmResSchort1_Смета МН К-У-М км 93-114, ПМ ГОЧС_1111 РБС  Монтаж зад-к на сейсм - проверен 28 03" xfId="9671"/>
    <cellStyle name="_SmResSchort1_Смета МН К-У-М км 93-114, ПМ ГОЧС_1111 РБС  Монтаж зад-к на сейсм - проверен 28 03_Ответы_МНПП Омск-Сокур 477-480 от 10_06_14" xfId="9672"/>
    <cellStyle name="_SmResSchort1_Смета МН К-У-М км 93-114, ПМ ГОЧС_КПП СОД_855,5км МН К-И_16_11_10" xfId="9673"/>
    <cellStyle name="_SmResSchort1_Смета МН К-У-М км 93-114, ПМ ГОЧС_КПП СОД_855,5км МН К-И_16_11_10_Ответы_МНПП Омск-Сокур 477-480 от 10_06_14" xfId="9674"/>
    <cellStyle name="_SmResSchort1_Смета МН К-У-М км 93-114, ПМ ГОЧС_Ответы_МНПП Омск-Сокур 477-480 от 10_06_14" xfId="9675"/>
    <cellStyle name="_SmResSchort1_Смета МН К-У-М км 93-114, ПМ ГОЧС_РБС  Монтаж зад-к на сейсм - проверен 28 03" xfId="9676"/>
    <cellStyle name="_SmResSchort1_Смета МН К-У-М км 93-114, ПМ ГОЧС_РБС  Монтаж зад-к на сейсм - проверен 28 03_Ответы_МНПП Омск-Сокур 477-480 от 10_06_14" xfId="9677"/>
    <cellStyle name="_SmResSchort1_Смета МН К-У-М км 93-114, ПМ ГОЧС_ЭХЗ МН Омск-Иркутск, Красноярск-Иркутск 267-347,8 км ЛЧ МН" xfId="9678"/>
    <cellStyle name="_SmResSchort1_Смета МН К-У-М км 93-114, ПМ ГОЧС_ЭХЗ МН Омск-Иркутск, Красноярск-Иркутск 267-347,8 км ЛЧ МН_Ответы_МНПП Омск-Сокур 477-480 от 10_06_14" xfId="9679"/>
    <cellStyle name="_SmResSchort1_СТН 23. 03 ГТП 12036  ПП КЛС через Терско-Кумский" xfId="9680"/>
    <cellStyle name="_SmResSchort1_СТН 24  03 ГТП 12036  ПП КЛС через Терско-Кумский" xfId="9681"/>
    <cellStyle name="_SmResSchort1_форма 2 - АЗС и склады" xfId="9682"/>
    <cellStyle name="_SmResSchort1_форма 2 - изм4+" xfId="9683"/>
    <cellStyle name="_Spec" xfId="9684"/>
    <cellStyle name="_Spec_09.03.10  ВСТО-2 произв.складские здания и АЗС" xfId="9685"/>
    <cellStyle name="_Spec_09.03.10  ВСТО-2 произв.складские здания и АЗС_Ответы_МНПП Омск-Сокур 477-480 от 10_06_14" xfId="9686"/>
    <cellStyle name="_Spec_23.03 ГТП 12013 ЦРРЛ Урай с учет.замеч. зак-ка" xfId="9687"/>
    <cellStyle name="_Spec_23.03 ГТП 12013 ЦРРЛ Урай с учет.замеч. зак-ка_Ответы_МНПП Омск-Сокур 477-480 от 10_06_14" xfId="9688"/>
    <cellStyle name="_Spec_26.03 ГТП ВОЛП на участке УС Мешиха -УС Лазарево . " xfId="9689"/>
    <cellStyle name="_Spec_26.03 ГТП ВОЛП на участке УС Мешиха -УС Лазарево . _Ответы_МНПП Омск-Сокур 477-480 от 10_06_14" xfId="9690"/>
    <cellStyle name="_Spec_4 квартал Посл. вар. по замечаниям УЦК Ухта-1 №1_21.10.09" xfId="9691"/>
    <cellStyle name="_Spec_ГТП 12010" xfId="9692"/>
    <cellStyle name="_Spec_ГТП 12010_Ответы_МНПП Омск-Сокур 477-480 от 10_06_14" xfId="9693"/>
    <cellStyle name="_Spec_ГТП 12012 ПТС НПС Анжеро-Судженск" xfId="9694"/>
    <cellStyle name="_Spec_ГТП 12012 ПТС НПС Анжеро-Судженск_Ответы_МНПП Омск-Сокур 477-480 от 10_06_14" xfId="9695"/>
    <cellStyle name="_Spec_ГТП 12043 КЛС Кротовка-Покровка 9-2" xfId="9696"/>
    <cellStyle name="_Spec_РБС ф-1" xfId="9697"/>
    <cellStyle name="_Spec_Свод" xfId="9698"/>
    <cellStyle name="_Spec_Свод_Ответы_МНПП Омск-Сокур 477-480 от 10_06_14" xfId="9699"/>
    <cellStyle name="_Spec_Смета АЗС, склад  (Противопожарная защита) полная по версии Менчинского" xfId="9700"/>
    <cellStyle name="_Spec_Смета МН К-У-М км 93-114, ПМ ГОЧС" xfId="9701"/>
    <cellStyle name="_Spec_Смета МН К-У-М км 93-114, ПМ ГОЧС_1 РБС  гео Монтаж зад-к на сейсм - проверен 28 03" xfId="9702"/>
    <cellStyle name="_Spec_Смета МН К-У-М км 93-114, ПМ ГОЧС_1 РБС  гео Монтаж зад-к на сейсм - проверен 28 03_Ответы_МНПП Омск-Сокур 477-480 от 10_06_14" xfId="9703"/>
    <cellStyle name="_Spec_Смета МН К-У-М км 93-114, ПМ ГОЧС_1111 РБС  Монтаж зад-к на сейсм - проверен 28 03" xfId="9704"/>
    <cellStyle name="_Spec_Смета МН К-У-М км 93-114, ПМ ГОЧС_1111 РБС  Монтаж зад-к на сейсм - проверен 28 03_Ответы_МНПП Омск-Сокур 477-480 от 10_06_14" xfId="9705"/>
    <cellStyle name="_Spec_Смета МН К-У-М км 93-114, ПМ ГОЧС_КПП СОД_855,5км МН К-И_16_11_10" xfId="9706"/>
    <cellStyle name="_Spec_Смета МН К-У-М км 93-114, ПМ ГОЧС_КПП СОД_855,5км МН К-И_16_11_10_Ответы_МНПП Омск-Сокур 477-480 от 10_06_14" xfId="9707"/>
    <cellStyle name="_Spec_Смета МН К-У-М км 93-114, ПМ ГОЧС_Ответы_МНПП Омск-Сокур 477-480 от 10_06_14" xfId="9708"/>
    <cellStyle name="_Spec_Смета МН К-У-М км 93-114, ПМ ГОЧС_РБС  Монтаж зад-к на сейсм - проверен 28 03" xfId="9709"/>
    <cellStyle name="_Spec_Смета МН К-У-М км 93-114, ПМ ГОЧС_РБС  Монтаж зад-к на сейсм - проверен 28 03_Ответы_МНПП Омск-Сокур 477-480 от 10_06_14" xfId="9710"/>
    <cellStyle name="_Spec_Смета МН К-У-М км 93-114, ПМ ГОЧС_ЭХЗ МН Омск-Иркутск, Красноярск-Иркутск 267-347,8 км ЛЧ МН" xfId="9711"/>
    <cellStyle name="_Spec_Смета МН К-У-М км 93-114, ПМ ГОЧС_ЭХЗ МН Омск-Иркутск, Красноярск-Иркутск 267-347,8 км ЛЧ МН_Ответы_МНПП Омск-Сокур 477-480 от 10_06_14" xfId="9712"/>
    <cellStyle name="_Spec_СТН 23. 03 ГТП 12036  ПП КЛС через Терско-Кумский" xfId="9713"/>
    <cellStyle name="_Spec_СТН 24  03 ГТП 12036  ПП КЛС через Терско-Кумский" xfId="9714"/>
    <cellStyle name="_Spec_форма 2 - АЗС и склады" xfId="9715"/>
    <cellStyle name="_Spec_форма 2 - изм4+" xfId="9716"/>
    <cellStyle name="_Struct" xfId="9717"/>
    <cellStyle name="_Struct_Программа надежности трубопроводов 2010-2014 от 13 11 09 с индекс периметра" xfId="9718"/>
    <cellStyle name="_Zayavka.xls Диагр. 100" xfId="9719"/>
    <cellStyle name="_Zayavka.xls Диагр. 101" xfId="9720"/>
    <cellStyle name="_Zayavka.xls Диагр. 102" xfId="9721"/>
    <cellStyle name="_Zayavka.xls Диагр. 103" xfId="9722"/>
    <cellStyle name="_Zayavka.xls Диагр. 104" xfId="9723"/>
    <cellStyle name="_Zayavka.xls Диагр. 105" xfId="9724"/>
    <cellStyle name="_Zayavka.xls Диагр. 106" xfId="9725"/>
    <cellStyle name="_Zayavka.xls Диагр. 107" xfId="9726"/>
    <cellStyle name="_Zayavka.xls Диагр. 108" xfId="9727"/>
    <cellStyle name="_Zayavka.xls Диагр. 109" xfId="9728"/>
    <cellStyle name="_Zayavka.xls Диагр. 110" xfId="9729"/>
    <cellStyle name="_Zayavka.xls Диагр. 111" xfId="9730"/>
    <cellStyle name="_Zayavka.xls Диагр. 112" xfId="9731"/>
    <cellStyle name="_Zayavka.xls Диагр. 113" xfId="9732"/>
    <cellStyle name="_Zayavka.xls Диагр. 114" xfId="9733"/>
    <cellStyle name="_Zayavka.xls Диагр. 115" xfId="9734"/>
    <cellStyle name="_Zayavka.xls Диагр. 116" xfId="9735"/>
    <cellStyle name="_Zayavka.xls Диагр. 117" xfId="9736"/>
    <cellStyle name="_Zayavka.xls Диагр. 118" xfId="9737"/>
    <cellStyle name="_Zayavka.xls Диагр. 119" xfId="9738"/>
    <cellStyle name="_Zayavka.xls Диагр. 120" xfId="9739"/>
    <cellStyle name="_Zayavka.xls Диагр. 121" xfId="9740"/>
    <cellStyle name="_Zayavka.xls Диагр. 122" xfId="9741"/>
    <cellStyle name="_Zayavka.xls Диагр. 123" xfId="9742"/>
    <cellStyle name="_Zayavka.xls Диагр. 124" xfId="9743"/>
    <cellStyle name="_Zayavka.xls Диагр. 125" xfId="9744"/>
    <cellStyle name="_Zayavka.xls Диагр. 126" xfId="9745"/>
    <cellStyle name="_Zayavka.xls Диагр. 127" xfId="9746"/>
    <cellStyle name="_Zayavka.xls Диагр. 128" xfId="9747"/>
    <cellStyle name="_Zayavka.xls Диагр. 129" xfId="9748"/>
    <cellStyle name="_Zayavka.xls Диагр. 130" xfId="9749"/>
    <cellStyle name="_Zayavka.xls Диагр. 131" xfId="9750"/>
    <cellStyle name="_Zayavka.xls Диагр. 132" xfId="9751"/>
    <cellStyle name="_Zayavka.xls Диагр. 133" xfId="9752"/>
    <cellStyle name="_Zayavka.xls Диагр. 134" xfId="9753"/>
    <cellStyle name="_Zayavka.xls Диагр. 135" xfId="9754"/>
    <cellStyle name="_Zayavka.xls Диагр. 136" xfId="9755"/>
    <cellStyle name="_Zayavka.xls Диагр. 137" xfId="9756"/>
    <cellStyle name="_Zayavka.xls Диагр. 138" xfId="9757"/>
    <cellStyle name="_Zayavka.xls Диагр. 139" xfId="9758"/>
    <cellStyle name="_Zayavka.xls Диагр. 140" xfId="9759"/>
    <cellStyle name="_Zayavka.xls Диагр. 141" xfId="9760"/>
    <cellStyle name="_Zayavka.xls Диагр. 142" xfId="9761"/>
    <cellStyle name="_Zayavka.xls Диагр. 144" xfId="9762"/>
    <cellStyle name="_Zayavka.xls Диагр. 145" xfId="9763"/>
    <cellStyle name="_Zayavka.xls Диагр. 146" xfId="9764"/>
    <cellStyle name="_Zayavka.xls Диагр. 147" xfId="9765"/>
    <cellStyle name="_Zayavka.xls Диагр. 89" xfId="9766"/>
    <cellStyle name="_Zayavka.xls Диагр. 90" xfId="9767"/>
    <cellStyle name="_Zayavka.xls Диагр. 91" xfId="9768"/>
    <cellStyle name="_Zayavka.xls Диагр. 92" xfId="9769"/>
    <cellStyle name="_Zayavka.xls Диагр. 93" xfId="9770"/>
    <cellStyle name="_Zayavka.xls Диагр. 94" xfId="9771"/>
    <cellStyle name="_Zayavka.xls Диагр. 95" xfId="9772"/>
    <cellStyle name="_Zayavka.xls Диагр. 96" xfId="9773"/>
    <cellStyle name="_Zayavka.xls Диагр. 97" xfId="9774"/>
    <cellStyle name="_Zayavka.xls Диагр. 98" xfId="9775"/>
    <cellStyle name="_Zayavka.xls Диагр. 99" xfId="9776"/>
    <cellStyle name="_АГЕНТ-РВС 20000м3 №3 З-Сургут ЗС3_корр 2_17 09 09-ОК" xfId="9777"/>
    <cellStyle name="_Аммиакопровод Тольятти _ Темрюк Экол_изыскания  " xfId="9778"/>
    <cellStyle name="_анализ" xfId="9779"/>
    <cellStyle name="_Анализ OPEX по НПЗ" xfId="9780"/>
    <cellStyle name="_АСУ ТП доп работы СОД 16, АРт скважина ЛЭС_" xfId="9781"/>
    <cellStyle name="_Барко" xfId="9782"/>
    <cellStyle name="_БДР годовая " xfId="9783"/>
    <cellStyle name="_БДР годовая  2" xfId="9784"/>
    <cellStyle name="_БДР годовая _Инжиниринг Чайво на осн. инжиниринга ПО2" xfId="9785"/>
    <cellStyle name="_БДР годовая _Инжиниринговые услуги" xfId="9786"/>
    <cellStyle name="_БДР годовая _Инжиниринговые услуги 3" xfId="9787"/>
    <cellStyle name="_БДР годовая _Инжиниринговые услуги 4" xfId="9788"/>
    <cellStyle name="_БДР годовая _Инжиниринговые услуги 5" xfId="9789"/>
    <cellStyle name="_БДР годовая _Инжиниринговые услуги 6" xfId="9790"/>
    <cellStyle name="_БДР годовая _Инжиниринговые услуги 7" xfId="9791"/>
    <cellStyle name="_БДР годовая _Инжиниринговые услуги 8" xfId="9792"/>
    <cellStyle name="_БДР годовая _распределение" xfId="9793"/>
    <cellStyle name="_БДР годовая разбивка 2008 (май) ожидаемое_Приложение №3 Гарипов 06082000 " xfId="9794"/>
    <cellStyle name="_Бизнес план на 2008 год" xfId="9795"/>
    <cellStyle name="_Бизнес план на 2008 год_Кап ремонт 2009-2013 УЭТ (от 14 11 08г)3" xfId="9796"/>
    <cellStyle name="_Бизнес план на 2008 год_Кап ремонт 2009-2013 УЭТ (от 14 11 08г)3_Программа надежности трубопроводов 2010-2014 от 13 11 09 с индекс периметра" xfId="9797"/>
    <cellStyle name="_Бизнес план на 2008 год_Программа надежности трубопроводов 2010-2014 от 18 11 09 пообъектно на 2010-2011гг " xfId="9798"/>
    <cellStyle name="_Бизнес проект на 2007-11гг" xfId="9799"/>
    <cellStyle name="_Бизнес проект на 2007-11гг_Кап ремонт 2009-2013 УЭТ (от 14 11 08г)3" xfId="9800"/>
    <cellStyle name="_Бизнес проект на 2007-11гг_Кап ремонт 2009-2013 УЭТ (от 14 11 08г)3_Программа надежности трубопроводов 2010-2014 от 13 11 09 с индекс периметра" xfId="9801"/>
    <cellStyle name="_Бизнес проект на 2007-11гг_Программа надежности трубопроводов 2010-2014 от 18 11 09 пообъектно на 2010-2011гг " xfId="9802"/>
    <cellStyle name="_Бизнес проект ОЭТ на 2007-11гг" xfId="9803"/>
    <cellStyle name="_Бизнес проект ОЭТ на 2007-11гг_Кап ремонт 2009-2013 УЭТ (от 14 11 08г)3" xfId="9804"/>
    <cellStyle name="_Бизнес проект ОЭТ на 2007-11гг_Кап ремонт 2009-2013 УЭТ (от 14 11 08г)3_Программа надежности трубопроводов 2010-2014 от 13 11 09 с индекс периметра" xfId="9805"/>
    <cellStyle name="_Бизнес проект ОЭТ на 2007-11гг_Программа надежности трубопроводов 2010-2014 от 18 11 09 пообъектно на 2010-2011гг " xfId="9806"/>
    <cellStyle name="_Бизнес-план 2007 (форма)1" xfId="9807"/>
    <cellStyle name="_Бизнес-план 2007 (форма)1_Кап ремонт 2009-2013 УЭТ (от 14 11 08г)3" xfId="9808"/>
    <cellStyle name="_Бизнес-план 2007 (форма)1_Кап ремонт 2009-2013 УЭТ (от 14 11 08г)3_Программа надежности трубопроводов 2010-2014 от 13 11 09 с индекс периметра" xfId="9809"/>
    <cellStyle name="_Бизнес-план 2007 (форма)1_Программа надежности трубопроводов 2010-2014 от 18 11 09 пообъектно на 2010-2011гг " xfId="9810"/>
    <cellStyle name="_Бизнес-план 2007-2011 (форма заполнненная УНС)" xfId="9811"/>
    <cellStyle name="_Бизнес-план 2007-2011 (форма заполнненная УНС) (2)" xfId="9812"/>
    <cellStyle name="_Бизнес-план 2007-2011 (форма заполнненная УНС)направлена в Компанию" xfId="9813"/>
    <cellStyle name="_Бизнес-план 2007-2011 (форма) (11)" xfId="9814"/>
    <cellStyle name="_Бизнес-план 2007-2011 (форма) (16)6 октя ОЭТ" xfId="9815"/>
    <cellStyle name="_Бизнес-план 2007-2011 (форма) (2)" xfId="9816"/>
    <cellStyle name="_Бизнес-план 2007-2011 (форма) (4)" xfId="9817"/>
    <cellStyle name="_Бизнес-план 2007-2011 (форма) (5)" xfId="9818"/>
    <cellStyle name="_Бизнес-план 2007-2011 (форма) (7)" xfId="9819"/>
    <cellStyle name="_Бизнес-план 2007-2011 (форма) (7)_1" xfId="9820"/>
    <cellStyle name="_Бизнес-план 2007-2011 (форма) (8)" xfId="9821"/>
    <cellStyle name="_Бизнес-план 2007-2011 (форма)1" xfId="9822"/>
    <cellStyle name="_Бизнес-план 2007-2011 (форма)1_Кап ремонт 2009-2013 УЭТ (от 14 11 08г)3" xfId="9823"/>
    <cellStyle name="_Бизнес-план 2007-2011 (форма)1_Кап ремонт 2009-2013 УЭТ (от 14 11 08г)3_Программа надежности трубопроводов 2010-2014 от 13 11 09 с индекс периметра" xfId="9824"/>
    <cellStyle name="_Бизнес-план 2007-2011 (форма)1_Программа надежности трубопроводов 2010-2014 от 18 11 09 пообъектно на 2010-2011гг " xfId="9825"/>
    <cellStyle name="_Бизнес-план КрНГ 2006-2010 г._от 21.12.05" xfId="9826"/>
    <cellStyle name="_Бизнес-план КрНГ 2006-2010 г._от 21.12.05_080415 - ТЭП СД 20 (принят для Бизнес-плана)" xfId="9827"/>
    <cellStyle name="_Бизнес-план КрНГ 2006-2010 г._от 21.12.05_MIS_2007" xfId="9828"/>
    <cellStyle name="_Бизнес-план КрНГ 2006-2010 г._от 21.12.05_MIS_октябрь_2007" xfId="9829"/>
    <cellStyle name="_Бизнес-план КрНГ 2006-2010 г._от 21.12.05_Инвестиции БП 2008 на 10.12.07" xfId="9830"/>
    <cellStyle name="_Бизнес-план КрНГ 2006-2010 г._от 21.12.05_Латыш  уточн" xfId="9831"/>
    <cellStyle name="_Бизнес-план КрНГ 2006-2010 г._от 21.12.05_Налоги Мостепанова" xfId="9832"/>
    <cellStyle name="_Бизнес-план КрНГ 2006-2010 г._от 21.12.05_ПЕРЕРАБОТКА" xfId="9833"/>
    <cellStyle name="_Бизнес-план КрНГ 2006-2010 г._от 21.12.05_Сальдо 1 ДУАЭиБП" xfId="9834"/>
    <cellStyle name="_Бизнес-план КрНГ 2006-2010 г._от 21.12.05_САХНО 2007" xfId="9835"/>
    <cellStyle name="_Бизнес-план КрНГ 2006-2010 г._от 21.12.05_ТЭП  (max добыча) 1" xfId="9836"/>
    <cellStyle name="_Бизнес-план КрНГ 2006-2010 г._от 21.12.05_ТЭП  2007 v 3" xfId="9837"/>
    <cellStyle name="_Бизнес-план КрНГ 2006-2010 г._от 21.12.05_ТЭП  2007 СД уточн.финал" xfId="9838"/>
    <cellStyle name="_Бизнес-план КрНГ 2006-2010 г._от 21.12.05_ТЭП  v10 (отформат.)" xfId="9839"/>
    <cellStyle name="_Бизнес-план КрНГ 2006-2010 г._от 21.12.05_ТЭП 02.08" xfId="9840"/>
    <cellStyle name="_Бизнес-план КрНГ 2006-2010 г._от 21.12.05_ТЭП 04 08 v 3" xfId="9841"/>
    <cellStyle name="_Бизнес-план КрНГ 2006-2010 г._от 21.12.05_ТЭП 04.08" xfId="9842"/>
    <cellStyle name="_Бизнес-план КрНГ 2006-2010 г._от 21.12.05_ТЭП 04.08 v1" xfId="9843"/>
    <cellStyle name="_Бизнес-план КрНГ 2006-2010 г._от 21.12.05_ТЭП 12 мес.2007  1" xfId="9844"/>
    <cellStyle name="_Бизнес-план КрНГ 2006-2010 г._от 21.12.05_ТЭП 2007 отформатир." xfId="9845"/>
    <cellStyle name="_Бизнес-план КрНГ 2006-2010 г._от 21.12.05_ТЭП 2008 (деб кред ) помесячно с ФАКТ на 01.01.08 и ожид на 01.03.08" xfId="9846"/>
    <cellStyle name="_Бизнес-план КрНГ 2006-2010 г._от 21.12.05_ТЭП 2008 по месяцам уточн" xfId="9847"/>
    <cellStyle name="_Бизнес-план КрНГ 2006-2010 г._от 21.12.05_ТЭП 2008 по месяцам уточн 3" xfId="9848"/>
    <cellStyle name="_Бизнес-план КрНГ 2006-2010 г._от 21.12.05_ТЭП Апрель 08" xfId="9849"/>
    <cellStyle name="_Бизнес-план КрНГ 2006-2010 г._от 21.12.05_ТЭП СД 11 (ЮНГ 67,4) с корректир. запасов" xfId="9850"/>
    <cellStyle name="_Бизнес-план на 2007 и пр до 2011  гг от 20.11.06" xfId="9851"/>
    <cellStyle name="_БК суб_ РВС 20000м3  2 Апрельская пров ОМиКЦ_1" xfId="9852"/>
    <cellStyle name="_БК_Субп-ГТП_РВС № 1 Самотлор ПА" xfId="9853"/>
    <cellStyle name="_БКП 1303.1.21" xfId="9854"/>
    <cellStyle name="_Бланк 3п ГТП" xfId="9855"/>
    <cellStyle name="_Бланк по трудозатратам- полная форма" xfId="9856"/>
    <cellStyle name="_Бланк по трудозатратам- полная форма_Копия смета на 115" xfId="9857"/>
    <cellStyle name="_Бланк по трудозатратам- полная форма_Прил 2 2_4  1982 17 3 УПТГ 1982 17 3 07 02 2012_ " xfId="9858"/>
    <cellStyle name="_Блок бокс ЛПДС Чепурского" xfId="9859"/>
    <cellStyle name="_Братск_S3182_общ_" xfId="9860"/>
    <cellStyle name="_Братск_S3182_общ__09.03.10  ВСТО-2 произв.складские здания и АЗС" xfId="9861"/>
    <cellStyle name="_Братск_S3182_общ__09.03.10  ВСТО-2 произв.складские здания и АЗС_Ответы_МНПП Омск-Сокур 477-480 от 10_06_14" xfId="9862"/>
    <cellStyle name="_Братск_S3182_общ__23.03 ГТП 12013 ЦРРЛ Урай с учет.замеч. зак-ка" xfId="9863"/>
    <cellStyle name="_Братск_S3182_общ__23.03 ГТП 12013 ЦРРЛ Урай с учет.замеч. зак-ка_Ответы_МНПП Омск-Сокур 477-480 от 10_06_14" xfId="9864"/>
    <cellStyle name="_Братск_S3182_общ__26.03 ГТП ВОЛП на участке УС Мешиха -УС Лазарево . " xfId="9865"/>
    <cellStyle name="_Братск_S3182_общ__26.03 ГТП ВОЛП на участке УС Мешиха -УС Лазарево . _Ответы_МНПП Омск-Сокур 477-480 от 10_06_14" xfId="9866"/>
    <cellStyle name="_Братск_S3182_общ__4 квартал Посл. вар. по замечаниям УЦК Ухта-1 №1_21.10.09" xfId="9867"/>
    <cellStyle name="_Братск_S3182_общ__ГТП 12010" xfId="9868"/>
    <cellStyle name="_Братск_S3182_общ__ГТП 12010_Ответы_МНПП Омск-Сокур 477-480 от 10_06_14" xfId="9869"/>
    <cellStyle name="_Братск_S3182_общ__ГТП 12012 ПТС НПС Анжеро-Судженск" xfId="9870"/>
    <cellStyle name="_Братск_S3182_общ__ГТП 12012 ПТС НПС Анжеро-Судженск_Ответы_МНПП Омск-Сокур 477-480 от 10_06_14" xfId="9871"/>
    <cellStyle name="_Братск_S3182_общ__ГТП 12043 КЛС Кротовка-Покровка 9-2" xfId="9872"/>
    <cellStyle name="_Братск_S3182_общ__РБС ф-1" xfId="9873"/>
    <cellStyle name="_Братск_S3182_общ__Свод" xfId="9874"/>
    <cellStyle name="_Братск_S3182_общ__Свод_Ответы_МНПП Омск-Сокур 477-480 от 10_06_14" xfId="9875"/>
    <cellStyle name="_Братск_S3182_общ__Смета АЗС, склад  (Противопожарная защита) полная по версии Менчинского" xfId="9876"/>
    <cellStyle name="_Братск_S3182_общ__Смета МН К-У-М км 93-114, ПМ ГОЧС" xfId="9877"/>
    <cellStyle name="_Братск_S3182_общ__Смета МН К-У-М км 93-114, ПМ ГОЧС_1 РБС  гео Монтаж зад-к на сейсм - проверен 28 03" xfId="9878"/>
    <cellStyle name="_Братск_S3182_общ__Смета МН К-У-М км 93-114, ПМ ГОЧС_1 РБС  гео Монтаж зад-к на сейсм - проверен 28 03_Ответы_МНПП Омск-Сокур 477-480 от 10_06_14" xfId="9879"/>
    <cellStyle name="_Братск_S3182_общ__Смета МН К-У-М км 93-114, ПМ ГОЧС_1111 РБС  Монтаж зад-к на сейсм - проверен 28 03" xfId="9880"/>
    <cellStyle name="_Братск_S3182_общ__Смета МН К-У-М км 93-114, ПМ ГОЧС_1111 РБС  Монтаж зад-к на сейсм - проверен 28 03_Ответы_МНПП Омск-Сокур 477-480 от 10_06_14" xfId="9881"/>
    <cellStyle name="_Братск_S3182_общ__Смета МН К-У-М км 93-114, ПМ ГОЧС_КПП СОД_855,5км МН К-И_16_11_10" xfId="9882"/>
    <cellStyle name="_Братск_S3182_общ__Смета МН К-У-М км 93-114, ПМ ГОЧС_КПП СОД_855,5км МН К-И_16_11_10_Ответы_МНПП Омск-Сокур 477-480 от 10_06_14" xfId="9883"/>
    <cellStyle name="_Братск_S3182_общ__Смета МН К-У-М км 93-114, ПМ ГОЧС_Ответы_МНПП Омск-Сокур 477-480 от 10_06_14" xfId="9884"/>
    <cellStyle name="_Братск_S3182_общ__Смета МН К-У-М км 93-114, ПМ ГОЧС_РБС  Монтаж зад-к на сейсм - проверен 28 03" xfId="9885"/>
    <cellStyle name="_Братск_S3182_общ__Смета МН К-У-М км 93-114, ПМ ГОЧС_РБС  Монтаж зад-к на сейсм - проверен 28 03_Ответы_МНПП Омск-Сокур 477-480 от 10_06_14" xfId="9886"/>
    <cellStyle name="_Братск_S3182_общ__Смета МН К-У-М км 93-114, ПМ ГОЧС_ЭХЗ МН Омск-Иркутск, Красноярск-Иркутск 267-347,8 км ЛЧ МН" xfId="9887"/>
    <cellStyle name="_Братск_S3182_общ__Смета МН К-У-М км 93-114, ПМ ГОЧС_ЭХЗ МН Омск-Иркутск, Красноярск-Иркутск 267-347,8 км ЛЧ МН_Ответы_МНПП Омск-Сокур 477-480 от 10_06_14" xfId="9888"/>
    <cellStyle name="_Братск_S3182_общ__СТН 23. 03 ГТП 12036  ПП КЛС через Терско-Кумский" xfId="9889"/>
    <cellStyle name="_Братск_S3182_общ__СТН 24  03 ГТП 12036  ПП КЛС через Терско-Кумский" xfId="9890"/>
    <cellStyle name="_Братск_S3182_общ__форма 2 - АЗС и склады" xfId="9891"/>
    <cellStyle name="_Братск_S3182_общ__форма 2 - изм4+" xfId="9892"/>
    <cellStyle name="_БТС-2 изм 11" xfId="9893"/>
    <cellStyle name="_БТС-2 изм 11(суб)" xfId="9894"/>
    <cellStyle name="_бурение на 337 скв. 21.04.04 (к защите 23.04.04)" xfId="9895"/>
    <cellStyle name="_Бюджет " xfId="9896"/>
    <cellStyle name="_Бюджет  2" xfId="9897"/>
    <cellStyle name="_Бюджет _Инжиниринг Чайво на осн. инжиниринга ПО2" xfId="9898"/>
    <cellStyle name="_Бюджет _Инжиниринговые услуги" xfId="9899"/>
    <cellStyle name="_Бюджет _Инжиниринговые услуги 3" xfId="9900"/>
    <cellStyle name="_Бюджет _Инжиниринговые услуги 4" xfId="9901"/>
    <cellStyle name="_Бюджет _Инжиниринговые услуги 5" xfId="9902"/>
    <cellStyle name="_Бюджет _Инжиниринговые услуги 6" xfId="9903"/>
    <cellStyle name="_Бюджет _Инжиниринговые услуги 7" xfId="9904"/>
    <cellStyle name="_Бюджет _Инжиниринговые услуги 8" xfId="9905"/>
    <cellStyle name="_Бюджет _распределение" xfId="9906"/>
    <cellStyle name="_Бюджет 03" xfId="9907"/>
    <cellStyle name="_Бюджет 04" xfId="9908"/>
    <cellStyle name="_Бюджет 2005-2010 - для размещения в БП 16.12.05" xfId="9909"/>
    <cellStyle name="_Бюджет 2005-2010 - для размещения в БП 16.12.05_Программа надежности трубопроводов 2010-2014 от 13 11 09 с индекс периметра" xfId="9910"/>
    <cellStyle name="_Бюджет УЭТ на 2008г от " xfId="9911"/>
    <cellStyle name="_Вариант 3 Смета замена Насосов пров ОМиКЦ" xfId="9912"/>
    <cellStyle name="_ВЛ110_ геофизика  №9  Проект" xfId="9913"/>
    <cellStyle name="_ВЛ110_ геофизика  №9  Проект 2" xfId="9914"/>
    <cellStyle name="_ВЛ110_ геофизика  №9  Проект_0616Д Сметы (на согласование)" xfId="9915"/>
    <cellStyle name="_ВЛ110_ геофизика  №9  Проект_Геофизика (version 1)" xfId="9916"/>
    <cellStyle name="_ВЛ110_ геофизика  №9  Проект_л_1_Смета_ЮТМ_по_сист_безоп__24_01_12_общ" xfId="9917"/>
    <cellStyle name="_ВЛ110_ геофизика  №9  Проект_смета 05.03.12" xfId="9918"/>
    <cellStyle name="_ВЛ110_ геофизика  №9  Проект_Сметы, КП" xfId="9919"/>
    <cellStyle name="_ВЛ110_на_НПС-1 смета №8 ИИР Проект" xfId="9920"/>
    <cellStyle name="_ВЛ110_на_НПС-1 смета №8 ИИР Проект 2" xfId="9921"/>
    <cellStyle name="_ВЛ110_на_НПС-1 смета №8 ИИР Проект_0616Д Сметы (на согласование)" xfId="9922"/>
    <cellStyle name="_ВЛ110_на_НПС-1 смета №8 ИИР Проект_Геофизика (version 1)" xfId="9923"/>
    <cellStyle name="_ВЛ110_на_НПС-1 смета №8 ИИР Проект_л_1_Смета_ЮТМ_по_сист_безоп__24_01_12_общ" xfId="9924"/>
    <cellStyle name="_ВЛ110_на_НПС-1 смета №8 ИИР Проект_смета 05.03.12" xfId="9925"/>
    <cellStyle name="_ВЛ110_на_НПС-1 смета №8 ИИР Проект_Сметы, КП" xfId="9926"/>
    <cellStyle name="_Водозабор_Делингдэ.ИсполнительнаяТопо" xfId="9927"/>
    <cellStyle name="_Волна давления" xfId="9928"/>
    <cellStyle name="_ВоскрекбенцевСмета ПИР_р.Урман-Гора ТЗ 482_геол_" xfId="9929"/>
    <cellStyle name="_Все системы 2" xfId="9930"/>
    <cellStyle name="_Все системы 2_09.03.10  ВСТО-2 произв.складские здания и АЗС" xfId="9931"/>
    <cellStyle name="_Все системы 2_09.03.10  ВСТО-2 произв.складские здания и АЗС_Ответы_МНПП Омск-Сокур 477-480 от 10_06_14" xfId="9932"/>
    <cellStyle name="_Все системы 2_23.03 ГТП 12013 ЦРРЛ Урай с учет.замеч. зак-ка" xfId="9933"/>
    <cellStyle name="_Все системы 2_23.03 ГТП 12013 ЦРРЛ Урай с учет.замеч. зак-ка_Ответы_МНПП Омск-Сокур 477-480 от 10_06_14" xfId="9934"/>
    <cellStyle name="_Все системы 2_26.03 ГТП ВОЛП на участке УС Мешиха -УС Лазарево . " xfId="9935"/>
    <cellStyle name="_Все системы 2_26.03 ГТП ВОЛП на участке УС Мешиха -УС Лазарево . _Ответы_МНПП Омск-Сокур 477-480 от 10_06_14" xfId="9936"/>
    <cellStyle name="_Все системы 2_4 квартал Посл. вар. по замечаниям УЦК Ухта-1 №1_21.10.09" xfId="9937"/>
    <cellStyle name="_Все системы 2_ГТП 12010" xfId="9938"/>
    <cellStyle name="_Все системы 2_ГТП 12010_Ответы_МНПП Омск-Сокур 477-480 от 10_06_14" xfId="9939"/>
    <cellStyle name="_Все системы 2_ГТП 12012 ПТС НПС Анжеро-Судженск" xfId="9940"/>
    <cellStyle name="_Все системы 2_ГТП 12012 ПТС НПС Анжеро-Судженск_Ответы_МНПП Омск-Сокур 477-480 от 10_06_14" xfId="9941"/>
    <cellStyle name="_Все системы 2_ГТП 12043 КЛС Кротовка-Покровка 9-2" xfId="9942"/>
    <cellStyle name="_Все системы 2_РБС ф-1" xfId="9943"/>
    <cellStyle name="_Все системы 2_Свод" xfId="9944"/>
    <cellStyle name="_Все системы 2_Свод_Ответы_МНПП Омск-Сокур 477-480 от 10_06_14" xfId="9945"/>
    <cellStyle name="_Все системы 2_Смета АЗС, склад  (Противопожарная защита) полная по версии Менчинского" xfId="9946"/>
    <cellStyle name="_Все системы 2_Смета МН К-У-М км 93-114, ПМ ГОЧС" xfId="9947"/>
    <cellStyle name="_Все системы 2_Смета МН К-У-М км 93-114, ПМ ГОЧС_1 РБС  гео Монтаж зад-к на сейсм - проверен 28 03" xfId="9948"/>
    <cellStyle name="_Все системы 2_Смета МН К-У-М км 93-114, ПМ ГОЧС_1 РБС  гео Монтаж зад-к на сейсм - проверен 28 03_Ответы_МНПП Омск-Сокур 477-480 от 10_06_14" xfId="9949"/>
    <cellStyle name="_Все системы 2_Смета МН К-У-М км 93-114, ПМ ГОЧС_1111 РБС  Монтаж зад-к на сейсм - проверен 28 03" xfId="9950"/>
    <cellStyle name="_Все системы 2_Смета МН К-У-М км 93-114, ПМ ГОЧС_1111 РБС  Монтаж зад-к на сейсм - проверен 28 03_Ответы_МНПП Омск-Сокур 477-480 от 10_06_14" xfId="9951"/>
    <cellStyle name="_Все системы 2_Смета МН К-У-М км 93-114, ПМ ГОЧС_КПП СОД_855,5км МН К-И_16_11_10" xfId="9952"/>
    <cellStyle name="_Все системы 2_Смета МН К-У-М км 93-114, ПМ ГОЧС_КПП СОД_855,5км МН К-И_16_11_10_Ответы_МНПП Омск-Сокур 477-480 от 10_06_14" xfId="9953"/>
    <cellStyle name="_Все системы 2_Смета МН К-У-М км 93-114, ПМ ГОЧС_Ответы_МНПП Омск-Сокур 477-480 от 10_06_14" xfId="9954"/>
    <cellStyle name="_Все системы 2_Смета МН К-У-М км 93-114, ПМ ГОЧС_РБС  Монтаж зад-к на сейсм - проверен 28 03" xfId="9955"/>
    <cellStyle name="_Все системы 2_Смета МН К-У-М км 93-114, ПМ ГОЧС_РБС  Монтаж зад-к на сейсм - проверен 28 03_Ответы_МНПП Омск-Сокур 477-480 от 10_06_14" xfId="9956"/>
    <cellStyle name="_Все системы 2_Смета МН К-У-М км 93-114, ПМ ГОЧС_ЭХЗ МН Омск-Иркутск, Красноярск-Иркутск 267-347,8 км ЛЧ МН" xfId="9957"/>
    <cellStyle name="_Все системы 2_Смета МН К-У-М км 93-114, ПМ ГОЧС_ЭХЗ МН Омск-Иркутск, Красноярск-Иркутск 267-347,8 км ЛЧ МН_Ответы_МНПП Омск-Сокур 477-480 от 10_06_14" xfId="9958"/>
    <cellStyle name="_Все системы 2_СТН 23. 03 ГТП 12036  ПП КЛС через Терско-Кумский" xfId="9959"/>
    <cellStyle name="_Все системы 2_СТН 24  03 ГТП 12036  ПП КЛС через Терско-Кумский" xfId="9960"/>
    <cellStyle name="_Все системы 2_форма 2 - АЗС и склады" xfId="9961"/>
    <cellStyle name="_Все системы 2_форма 2 - изм4+" xfId="9962"/>
    <cellStyle name="_Выполнение программы ПИР 2011г." xfId="9963"/>
    <cellStyle name="_Вых_nl_ожид (2)" xfId="9964"/>
    <cellStyle name="_Выходная2007_nl_v2" xfId="9965"/>
    <cellStyle name="_Выходная2007v0" xfId="9966"/>
    <cellStyle name="_Выходная2007v0 _ nl _ v11" xfId="9967"/>
    <cellStyle name="_Выходная2007v0_11 мес.nl_2" xfId="9968"/>
    <cellStyle name="_Выходная2007v0_11 мес.nl_3" xfId="9969"/>
    <cellStyle name="_Выходная2007v0_nl_1" xfId="9970"/>
    <cellStyle name="_Выходная2007v0_nl_3 уточн." xfId="9971"/>
    <cellStyle name="_Выходная2007v0_nl_4" xfId="9972"/>
    <cellStyle name="_Выходная2007v0_nl_7" xfId="9973"/>
    <cellStyle name="_Выходная2009_nl_v9" xfId="9974"/>
    <cellStyle name="_Г" xfId="9975"/>
    <cellStyle name="_Гаршина Биз-п на 2007 г.-2 вариант" xfId="9976"/>
    <cellStyle name="_Ген.план, ПОС" xfId="9977"/>
    <cellStyle name="_Ген.план, ПОС_Копия смета на 115" xfId="9978"/>
    <cellStyle name="_Ген.план, ПОС_Прил 2 2_4  1982 17 3 УПТГ 1982 17 3 07 02 2012_ " xfId="9979"/>
    <cellStyle name="_Геофизика_Баган" xfId="9980"/>
    <cellStyle name="_гидро  Смета ПИР_р.Урман-Гора ТЗ 482_гидро_" xfId="9981"/>
    <cellStyle name="_гидрол.  Замена участка МН НКК на выкиде ЛПДС Нурлино Ду 1200 1795-1808,5 км (геология, гидрология)" xfId="9982"/>
    <cellStyle name="_Гидрология " xfId="9983"/>
    <cellStyle name="_гидрология  Замена участков с подкладными кол. МН Салават -Орск,,, уч-к  Мраково-Зилаир, ЛПДС Салават (ТЗ 122-10)" xfId="9984"/>
    <cellStyle name="_График обустр.2002г" xfId="9985"/>
    <cellStyle name="_График сметы  ПСД2148_экология_14 07 09_ИЭИ_ОВОС" xfId="9986"/>
    <cellStyle name="_ГрафикиНПО29-11" xfId="9987"/>
    <cellStyle name="_ГрафикиНПО30-11" xfId="9988"/>
    <cellStyle name="_ГРС ломово смета" xfId="9989"/>
    <cellStyle name="_ГРС Сибай" xfId="9990"/>
    <cellStyle name="_ГРС Сибай 2" xfId="9991"/>
    <cellStyle name="_ГРС Сибай_02.02 Согласовано Смета АЗС склад  (0002-И-ЦУП ВСТО)" xfId="9992"/>
    <cellStyle name="_ГРС Сибай_0616Д Сметы (на согласование)" xfId="9993"/>
    <cellStyle name="_ГРС Сибай_08.02. ГТП Инж. защ." xfId="9994"/>
    <cellStyle name="_ГРС Сибай_09.03.10  ВСТО-2 произв.складские здания и АЗС" xfId="9995"/>
    <cellStyle name="_ГРС Сибай_09.03.10  ВСТО-2 произв.складские здания и АЗС_Ответы_МНПП Омск-Сокур 477-480 от 10_06_14" xfId="9996"/>
    <cellStyle name="_ГРС Сибай_11004 ОПС Кимельтей 14.08.09г." xfId="9997"/>
    <cellStyle name="_ГРС Сибай_11004 ОПС Кимельтей 14.08.09г. 2" xfId="9998"/>
    <cellStyle name="_ГРС Сибай_11004 ОПС Кимельтей 14.08.09г._1 РБС  гео Монтаж зад-к на сейсм - проверен 28 03" xfId="9999"/>
    <cellStyle name="_ГРС Сибай_11004 ОПС Кимельтей 14.08.09г._1 РБС  гео Монтаж зад-к на сейсм - проверен 28 03_Ответы_МНПП Омск-Сокур 477-480 от 10_06_14" xfId="10000"/>
    <cellStyle name="_ГРС Сибай_11004 ОПС Кимельтей 14.08.09г._1111 РБС  Монтаж зад-к на сейсм - проверен 28 03" xfId="10001"/>
    <cellStyle name="_ГРС Сибай_11004 ОПС Кимельтей 14.08.09г._1111 РБС  Монтаж зад-к на сейсм - проверен 28 03_Ответы_МНПП Омск-Сокур 477-480 от 10_06_14" xfId="10002"/>
    <cellStyle name="_ГРС Сибай_11004 ОПС Кимельтей 14.08.09г._КПП СОД_855,5км МН К-И_16_11_10" xfId="10003"/>
    <cellStyle name="_ГРС Сибай_11004 ОПС Кимельтей 14.08.09г._КПП СОД_855,5км МН К-И_16_11_10_Ответы_МНПП Омск-Сокур 477-480 от 10_06_14" xfId="10004"/>
    <cellStyle name="_ГРС Сибай_11004 ОПС Кимельтей 14.08.09г._Ответы_МНПП Омск-Сокур 477-480 от 10_06_14" xfId="10005"/>
    <cellStyle name="_ГРС Сибай_11004 ОПС Кимельтей 14.08.09г._РБС  Монтаж зад-к на сейсм - проверен 28 03" xfId="10006"/>
    <cellStyle name="_ГРС Сибай_11004 ОПС Кимельтей 14.08.09г._РБС  Монтаж зад-к на сейсм - проверен 28 03_Ответы_МНПП Омск-Сокур 477-480 от 10_06_14" xfId="10007"/>
    <cellStyle name="_ГРС Сибай_11004 ОПС Кимельтей 14.08.09г._ЭХЗ МН Омск-Иркутск, Красноярск-Иркутск 267-347,8 км ЛЧ МН" xfId="10008"/>
    <cellStyle name="_ГРС Сибай_11004 ОПС Кимельтей 14.08.09г._ЭХЗ МН Омск-Иркутск, Красноярск-Иркутск 267-347,8 км ЛЧ МН_Ответы_МНПП Омск-Сокур 477-480 от 10_06_14" xfId="10009"/>
    <cellStyle name="_ГРС Сибай_23.03 ГТП 12013 ЦРРЛ Урай с учет.замеч. зак-ка" xfId="10010"/>
    <cellStyle name="_ГРС Сибай_23.03 ГТП 12013 ЦРРЛ Урай с учет.замеч. зак-ка_Ответы_МНПП Омск-Сокур 477-480 от 10_06_14" xfId="10011"/>
    <cellStyle name="_ГРС Сибай_24 02  УЦК Смета АЗС склад  (0002-И-ЦУП ВСТО)" xfId="10012"/>
    <cellStyle name="_ГРС Сибай_26.03 ГТП ВОЛП на участке УС Мешиха -УС Лазарево . " xfId="10013"/>
    <cellStyle name="_ГРС Сибай_26.03 ГТП ВОЛП на участке УС Мешиха -УС Лазарево . _Ответы_МНПП Омск-Сокур 477-480 от 10_06_14" xfId="10014"/>
    <cellStyle name="_ГРС Сибай_28 01  ГТП Смета АЗС склад  (0002-И-ЦУП ВСТО)" xfId="10015"/>
    <cellStyle name="_ГРС Сибай_4 квартал Посл. вар. по замечаниям УЦК Ухта-1 №1_21.10.09" xfId="10016"/>
    <cellStyle name="_ГРС Сибай_ГТП 12010" xfId="10017"/>
    <cellStyle name="_ГРС Сибай_ГТП 12010_Ответы_МНПП Омск-Сокур 477-480 от 10_06_14" xfId="10018"/>
    <cellStyle name="_ГРС Сибай_ГТП 12012 ПТС НПС Анжеро-Судженск" xfId="10019"/>
    <cellStyle name="_ГРС Сибай_ГТП 12012 ПТС НПС Анжеро-Судженск_Ответы_МНПП Омск-Сокур 477-480 от 10_06_14" xfId="10020"/>
    <cellStyle name="_ГРС Сибай_ГТП 12043 КЛС Кротовка-Покровка 9-2" xfId="10021"/>
    <cellStyle name="_ГРС Сибай_Копия замечания Я-М 283-314 " xfId="10022"/>
    <cellStyle name="_ГРС Сибай_ПИР АСТУЭ АИИСКУЭ 02_03_10" xfId="10023"/>
    <cellStyle name="_ГРС Сибай_ПИР АСТУЭ АИИСКУЭ 02_03_10 2" xfId="10024"/>
    <cellStyle name="_ГРС Сибай_ПИР АСТУЭ АИИСКУЭ 02_03_10_Ответы_МНПП Омск-Сокур 477-480 от 10_06_14" xfId="10025"/>
    <cellStyle name="_ГРС Сибай_ПИР ДОП работы -АИИСКУЭ НПС12_13" xfId="10026"/>
    <cellStyle name="_ГРС Сибай_ПИР ДОП работы -АИИСКУЭ НПС12_13 2" xfId="10027"/>
    <cellStyle name="_ГРС Сибай_ПИР ДОП работы -АИИСКУЭ НПС12_13_Ответы_МНПП Омск-Сокур 477-480 от 10_06_14" xfId="10028"/>
    <cellStyle name="_ГРС Сибай_Свод" xfId="10029"/>
    <cellStyle name="_ГРС Сибай_Свод_Ответы_МНПП Омск-Сокур 477-480 от 10_06_14" xfId="10030"/>
    <cellStyle name="_ГРС Сибай_Смета АЗС, склад  (Противопожарная защита) полная по версии Менчинского" xfId="10031"/>
    <cellStyle name="_ГРС Сибай_Смета МН К-У-М км 93-114, ПМ ГОЧС" xfId="10032"/>
    <cellStyle name="_ГРС Сибай_Смета МН К-У-М км 93-114, ПМ ГОЧС_1 РБС  гео Монтаж зад-к на сейсм - проверен 28 03" xfId="10033"/>
    <cellStyle name="_ГРС Сибай_Смета МН К-У-М км 93-114, ПМ ГОЧС_1 РБС  гео Монтаж зад-к на сейсм - проверен 28 03_Ответы_МНПП Омск-Сокур 477-480 от 10_06_14" xfId="10034"/>
    <cellStyle name="_ГРС Сибай_Смета МН К-У-М км 93-114, ПМ ГОЧС_1111 РБС  Монтаж зад-к на сейсм - проверен 28 03" xfId="10035"/>
    <cellStyle name="_ГРС Сибай_Смета МН К-У-М км 93-114, ПМ ГОЧС_1111 РБС  Монтаж зад-к на сейсм - проверен 28 03_Ответы_МНПП Омск-Сокур 477-480 от 10_06_14" xfId="10036"/>
    <cellStyle name="_ГРС Сибай_Смета МН К-У-М км 93-114, ПМ ГОЧС_КПП СОД_855,5км МН К-И_16_11_10" xfId="10037"/>
    <cellStyle name="_ГРС Сибай_Смета МН К-У-М км 93-114, ПМ ГОЧС_КПП СОД_855,5км МН К-И_16_11_10_Ответы_МНПП Омск-Сокур 477-480 от 10_06_14" xfId="10038"/>
    <cellStyle name="_ГРС Сибай_Смета МН К-У-М км 93-114, ПМ ГОЧС_Ответы_МНПП Омск-Сокур 477-480 от 10_06_14" xfId="10039"/>
    <cellStyle name="_ГРС Сибай_Смета МН К-У-М км 93-114, ПМ ГОЧС_РБС  Монтаж зад-к на сейсм - проверен 28 03" xfId="10040"/>
    <cellStyle name="_ГРС Сибай_Смета МН К-У-М км 93-114, ПМ ГОЧС_РБС  Монтаж зад-к на сейсм - проверен 28 03_Ответы_МНПП Омск-Сокур 477-480 от 10_06_14" xfId="10041"/>
    <cellStyle name="_ГРС Сибай_Смета МН К-У-М км 93-114, ПМ ГОЧС_ЭХЗ МН Омск-Иркутск, Красноярск-Иркутск 267-347,8 км ЛЧ МН" xfId="10042"/>
    <cellStyle name="_ГРС Сибай_Смета МН К-У-М км 93-114, ПМ ГОЧС_ЭХЗ МН Омск-Иркутск, Красноярск-Иркутск 267-347,8 км ЛЧ МН_Ответы_МНПП Омск-Сокур 477-480 от 10_06_14" xfId="10043"/>
    <cellStyle name="_ГРС Сибай_Сметы, КП" xfId="10044"/>
    <cellStyle name="_ГРС Сибай_СТН 23. 03 ГТП 12036  ПП КЛС через Терско-Кумский" xfId="10045"/>
    <cellStyle name="_ГРС Сибай_СТН 24  03 ГТП 12036  ПП КЛС через Терско-Кумский" xfId="10046"/>
    <cellStyle name="_ГРС Сибай_форма 2 - изм4+" xfId="10047"/>
    <cellStyle name="_ГТП проектные Замена трубы_1917-1923 от экспер" xfId="10048"/>
    <cellStyle name="_ГТП проектные Замена трубы_1917-1923 от экспер_4 квартал Посл. вар. по замечаниям УЦК Ухта-1 №1_21.10.09" xfId="10049"/>
    <cellStyle name="_ГТП проектные Замена трубы_1917-1923 от экспер_АПС_БПО_УРНУ" xfId="10050"/>
    <cellStyle name="_ГТП проектные Замена трубы_1917-1923 от экспер_Копия Замена запорн  арматуры №8486 Ковали-2-откор  СЗМН" xfId="10051"/>
    <cellStyle name="_ГТП проектные Замена трубы_1917-1923 от экспер_Корр-Система_автоматики_РП_НПС_Платина" xfId="10052"/>
    <cellStyle name="_ГТП проектные Замена трубы_1917-1923 от экспер_Корр-Система_автоматики_РП_НПС_Платина_Ответы_МНПП Омск-Сокур 477-480 от 10_06_14" xfId="10053"/>
    <cellStyle name="_ГТП проектные Замена трубы_1917-1923 от экспер_МН Северокамск-Пермь, 5км  " xfId="10054"/>
    <cellStyle name="_ГТП проектные Замена трубы_1917-1923 от экспер_РАСЧЕТ СУБ и ГЕН на одном листе Безконкурсная (2)" xfId="10055"/>
    <cellStyle name="_ГТП проектные Замена трубы_1917-1923 от экспер_РБС ф-1" xfId="10056"/>
    <cellStyle name="_ГТП проектные Замена трубы_1917-1923 от экспер_Смета АЗС, склад  (Противопожарная защита) полная по версии Менчинского" xfId="10057"/>
    <cellStyle name="_ГТП проектные Замена трубы_1917-1923 от экспер_Смета МН К-У-М км 93-114, ПМ ГОЧС" xfId="10058"/>
    <cellStyle name="_ГТП проектные Замена трубы_1917-1923 от экспер_Смета МН К-У-М км 93-114, ПМ ГОЧС_1 РБС  гео Монтаж зад-к на сейсм - проверен 28 03" xfId="10059"/>
    <cellStyle name="_ГТП проектные Замена трубы_1917-1923 от экспер_Смета МН К-У-М км 93-114, ПМ ГОЧС_1 РБС  гео Монтаж зад-к на сейсм - проверен 28 03_Ответы_МНПП Омск-Сокур 477-480 от 10_06_14" xfId="10060"/>
    <cellStyle name="_ГТП проектные Замена трубы_1917-1923 от экспер_Смета МН К-У-М км 93-114, ПМ ГОЧС_1111 РБС  Монтаж зад-к на сейсм - проверен 28 03" xfId="10061"/>
    <cellStyle name="_ГТП проектные Замена трубы_1917-1923 от экспер_Смета МН К-У-М км 93-114, ПМ ГОЧС_1111 РБС  Монтаж зад-к на сейсм - проверен 28 03_Ответы_МНПП Омск-Сокур 477-480 от 10_06_14" xfId="10062"/>
    <cellStyle name="_ГТП проектные Замена трубы_1917-1923 от экспер_Смета МН К-У-М км 93-114, ПМ ГОЧС_КПП СОД_855,5км МН К-И_16_11_10" xfId="10063"/>
    <cellStyle name="_ГТП проектные Замена трубы_1917-1923 от экспер_Смета МН К-У-М км 93-114, ПМ ГОЧС_КПП СОД_855,5км МН К-И_16_11_10_Ответы_МНПП Омск-Сокур 477-480 от 10_06_14" xfId="10064"/>
    <cellStyle name="_ГТП проектные Замена трубы_1917-1923 от экспер_Смета МН К-У-М км 93-114, ПМ ГОЧС_Ответы_МНПП Омск-Сокур 477-480 от 10_06_14" xfId="10065"/>
    <cellStyle name="_ГТП проектные Замена трубы_1917-1923 от экспер_Смета МН К-У-М км 93-114, ПМ ГОЧС_РБС  Монтаж зад-к на сейсм - проверен 28 03" xfId="10066"/>
    <cellStyle name="_ГТП проектные Замена трубы_1917-1923 от экспер_Смета МН К-У-М км 93-114, ПМ ГОЧС_РБС  Монтаж зад-к на сейсм - проверен 28 03_Ответы_МНПП Омск-Сокур 477-480 от 10_06_14" xfId="10067"/>
    <cellStyle name="_ГТП проектные Замена трубы_1917-1923 от экспер_Смета МН К-У-М км 93-114, ПМ ГОЧС_ЭХЗ МН Омск-Иркутск, Красноярск-Иркутск 267-347,8 км ЛЧ МН" xfId="10068"/>
    <cellStyle name="_ГТП проектные Замена трубы_1917-1923 от экспер_Смета МН К-У-М км 93-114, ПМ ГОЧС_ЭХЗ МН Омск-Иркутск, Красноярск-Иркутск 267-347,8 км ЛЧ МН_Ответы_МНПП Омск-Сокур 477-480 от 10_06_14" xfId="10069"/>
    <cellStyle name="_ГТП проектные Замена трубы_1917-1923 от экспер_форма 2 - АЗС и склады" xfId="10070"/>
    <cellStyle name="_ГТП проектные Замена трубы_1917-1923 от экспер_форма 2 - изм4+" xfId="10071"/>
    <cellStyle name="_ГТП Смета ПИР  Клапана 2 Палкино_корр1_БНП_ок" xfId="10072"/>
    <cellStyle name="_ГТП Смета ПИР замена двигателей Ярославль_корр1_БНП_ок" xfId="10073"/>
    <cellStyle name="_ГТП_ испр2-0002.1-Сметы-Артскв. ЛЭС Лугинецкое" xfId="10074"/>
    <cellStyle name="_ГТП_ ПИР БИК СМН-Приводино_12.05.09" xfId="10075"/>
    <cellStyle name="_ГТП_ ПИР БИК СМН-Приводино_12.05.09 2" xfId="10076"/>
    <cellStyle name="_ГТП_ ПИР БИК СМН-Приводино_12.05.09_0616Д Сметы (на согласование)" xfId="10077"/>
    <cellStyle name="_ГТП_ ПИР БИК СМН-Приводино_12.05.09_09.03.10  ВСТО-2 произв.складские здания и АЗС" xfId="10078"/>
    <cellStyle name="_ГТП_ ПИР БИК СМН-Приводино_12.05.09_09.03.10  ВСТО-2 произв.складские здания и АЗС_Ответы_МНПП Омск-Сокур 477-480 от 10_06_14" xfId="10079"/>
    <cellStyle name="_ГТП_ ПИР БИК СМН-Приводино_12.05.09_23.03 ГТП 12013 ЦРРЛ Урай с учет.замеч. зак-ка" xfId="10080"/>
    <cellStyle name="_ГТП_ ПИР БИК СМН-Приводино_12.05.09_23.03 ГТП 12013 ЦРРЛ Урай с учет.замеч. зак-ка_Ответы_МНПП Омск-Сокур 477-480 от 10_06_14" xfId="10081"/>
    <cellStyle name="_ГТП_ ПИР БИК СМН-Приводино_12.05.09_26.03 ГТП ВОЛП на участке УС Мешиха -УС Лазарево . " xfId="10082"/>
    <cellStyle name="_ГТП_ ПИР БИК СМН-Приводино_12.05.09_26.03 ГТП ВОЛП на участке УС Мешиха -УС Лазарево . _Ответы_МНПП Омск-Сокур 477-480 от 10_06_14" xfId="10083"/>
    <cellStyle name="_ГТП_ ПИР БИК СМН-Приводино_12.05.09_4 квартал Посл. вар. по замечаниям УЦК Ухта-1 №1_21.10.09" xfId="10084"/>
    <cellStyle name="_ГТП_ ПИР БИК СМН-Приводино_12.05.09_ГТП 12010" xfId="10085"/>
    <cellStyle name="_ГТП_ ПИР БИК СМН-Приводино_12.05.09_ГТП 12010_Ответы_МНПП Омск-Сокур 477-480 от 10_06_14" xfId="10086"/>
    <cellStyle name="_ГТП_ ПИР БИК СМН-Приводино_12.05.09_ГТП 12012 ПТС НПС Анжеро-Судженск" xfId="10087"/>
    <cellStyle name="_ГТП_ ПИР БИК СМН-Приводино_12.05.09_ГТП 12012 ПТС НПС Анжеро-Судженск_Ответы_МНПП Омск-Сокур 477-480 от 10_06_14" xfId="10088"/>
    <cellStyle name="_ГТП_ ПИР БИК СМН-Приводино_12.05.09_ГТП 12043 КЛС Кротовка-Покровка 9-2" xfId="10089"/>
    <cellStyle name="_ГТП_ ПИР БИК СМН-Приводино_12.05.09_РБС ф-1" xfId="10090"/>
    <cellStyle name="_ГТП_ ПИР БИК СМН-Приводино_12.05.09_Свод" xfId="10091"/>
    <cellStyle name="_ГТП_ ПИР БИК СМН-Приводино_12.05.09_Свод_Ответы_МНПП Омск-Сокур 477-480 от 10_06_14" xfId="10092"/>
    <cellStyle name="_ГТП_ ПИР БИК СМН-Приводино_12.05.09_Смета АЗС, склад  (Противопожарная защита) полная по версии Менчинского" xfId="10093"/>
    <cellStyle name="_ГТП_ ПИР БИК СМН-Приводино_12.05.09_Смета МН К-У-М км 93-114, ПМ ГОЧС" xfId="10094"/>
    <cellStyle name="_ГТП_ ПИР БИК СМН-Приводино_12.05.09_Смета МН К-У-М км 93-114, ПМ ГОЧС_1 РБС  гео Монтаж зад-к на сейсм - проверен 28 03" xfId="10095"/>
    <cellStyle name="_ГТП_ ПИР БИК СМН-Приводино_12.05.09_Смета МН К-У-М км 93-114, ПМ ГОЧС_1 РБС  гео Монтаж зад-к на сейсм - проверен 28 03_Ответы_МНПП Омск-Сокур 477-480 от 10_06_14" xfId="10096"/>
    <cellStyle name="_ГТП_ ПИР БИК СМН-Приводино_12.05.09_Смета МН К-У-М км 93-114, ПМ ГОЧС_1111 РБС  Монтаж зад-к на сейсм - проверен 28 03" xfId="10097"/>
    <cellStyle name="_ГТП_ ПИР БИК СМН-Приводино_12.05.09_Смета МН К-У-М км 93-114, ПМ ГОЧС_1111 РБС  Монтаж зад-к на сейсм - проверен 28 03_Ответы_МНПП Омск-Сокур 477-480 от 10_06_14" xfId="10098"/>
    <cellStyle name="_ГТП_ ПИР БИК СМН-Приводино_12.05.09_Смета МН К-У-М км 93-114, ПМ ГОЧС_КПП СОД_855,5км МН К-И_16_11_10" xfId="10099"/>
    <cellStyle name="_ГТП_ ПИР БИК СМН-Приводино_12.05.09_Смета МН К-У-М км 93-114, ПМ ГОЧС_КПП СОД_855,5км МН К-И_16_11_10_Ответы_МНПП Омск-Сокур 477-480 от 10_06_14" xfId="10100"/>
    <cellStyle name="_ГТП_ ПИР БИК СМН-Приводино_12.05.09_Смета МН К-У-М км 93-114, ПМ ГОЧС_Ответы_МНПП Омск-Сокур 477-480 от 10_06_14" xfId="10101"/>
    <cellStyle name="_ГТП_ ПИР БИК СМН-Приводино_12.05.09_Смета МН К-У-М км 93-114, ПМ ГОЧС_РБС  Монтаж зад-к на сейсм - проверен 28 03" xfId="10102"/>
    <cellStyle name="_ГТП_ ПИР БИК СМН-Приводино_12.05.09_Смета МН К-У-М км 93-114, ПМ ГОЧС_РБС  Монтаж зад-к на сейсм - проверен 28 03_Ответы_МНПП Омск-Сокур 477-480 от 10_06_14" xfId="10103"/>
    <cellStyle name="_ГТП_ ПИР БИК СМН-Приводино_12.05.09_Смета МН К-У-М км 93-114, ПМ ГОЧС_ЭХЗ МН Омск-Иркутск, Красноярск-Иркутск 267-347,8 км ЛЧ МН" xfId="10104"/>
    <cellStyle name="_ГТП_ ПИР БИК СМН-Приводино_12.05.09_Смета МН К-У-М км 93-114, ПМ ГОЧС_ЭХЗ МН Омск-Иркутск, Красноярск-Иркутск 267-347,8 км ЛЧ МН_Ответы_МНПП Омск-Сокур 477-480 от 10_06_14" xfId="10105"/>
    <cellStyle name="_ГТП_ ПИР БИК СМН-Приводино_12.05.09_Сметы, КП" xfId="10106"/>
    <cellStyle name="_ГТП_ ПИР БИК СМН-Приводино_12.05.09_СТН 23. 03 ГТП 12036  ПП КЛС через Терско-Кумский" xfId="10107"/>
    <cellStyle name="_ГТП_ ПИР БИК СМН-Приводино_12.05.09_СТН 24  03 ГТП 12036  ПП КЛС через Терско-Кумский" xfId="10108"/>
    <cellStyle name="_ГТП_ ПИР БИК СМН-Приводино_12.05.09_форма 2 - АЗС и склады" xfId="10109"/>
    <cellStyle name="_ГТП_ ПИР БИК СМН-Приводино_12.05.09_форма 2 - изм4+" xfId="10110"/>
    <cellStyle name="_ГТП_ р.Сызранка 1444 (ИИ+ПР)" xfId="10111"/>
    <cellStyle name="_ГТП_Замена подв.переход р. Панинский Еган" xfId="10112"/>
    <cellStyle name="_ГТП_исправ по зам  Зак-ка-11017_ Киенгоп АЗС" xfId="10113"/>
    <cellStyle name="_ГТП_Коррек2_0063-Сметы_РВС 20000м3 №3 Конда_Кон3." xfId="10114"/>
    <cellStyle name="_ГТП_Коррек2_Сметы_ РВС 20000м3 №3 З-Сургут ЗС3" xfId="10115"/>
    <cellStyle name="_ГТП_Коррект-0068-Сметы_ РВС-20000м3 №2 Урьевская-4" xfId="10116"/>
    <cellStyle name="_ГТП_НПС Синдор Газ" xfId="10117"/>
    <cellStyle name="_ГТП_НПС Синдор Газ_09.03.10  ВСТО-2 произв.складские здания и АЗС" xfId="10118"/>
    <cellStyle name="_ГТП_НПС Синдор Газ_23.03 ГТП 12013 ЦРРЛ Урай с учет.замеч. зак-ка" xfId="10119"/>
    <cellStyle name="_ГТП_НПС Синдор Газ_26.03 ГТП ВОЛП на участке УС Мешиха -УС Лазарево . " xfId="10120"/>
    <cellStyle name="_ГТП_НПС Синдор Газ_4 квартал Посл. вар. по замечаниям УЦК Ухта-1 №1_21.10.09" xfId="10121"/>
    <cellStyle name="_ГТП_НПС Синдор Газ_ГТП 12010" xfId="10122"/>
    <cellStyle name="_ГТП_НПС Синдор Газ_ГТП 12012 ПТС НПС Анжеро-Судженск" xfId="10123"/>
    <cellStyle name="_ГТП_НПС Синдор Газ_ГТП 12043 КЛС Кротовка-Покровка 9-2" xfId="10124"/>
    <cellStyle name="_ГТП_НПС Синдор Газ_РБС ф-1" xfId="10125"/>
    <cellStyle name="_ГТП_НПС Синдор Газ_Свод" xfId="10126"/>
    <cellStyle name="_ГТП_НПС Синдор Газ_Смета АЗС, склад  (Противопожарная защита) полная по версии Менчинского" xfId="10127"/>
    <cellStyle name="_ГТП_НПС Синдор Газ_Смета МН К-У-М км 93-114, ПМ ГОЧС" xfId="10128"/>
    <cellStyle name="_ГТП_НПС Синдор Газ_СТН 23. 03 ГТП 12036  ПП КЛС через Терско-Кумский" xfId="10129"/>
    <cellStyle name="_ГТП_НПС Синдор Газ_СТН 24  03 ГТП 12036  ПП КЛС через Терско-Кумский" xfId="10130"/>
    <cellStyle name="_ГТП_НПС Синдор Газ_форма 2 - АЗС и склады" xfId="10131"/>
    <cellStyle name="_ГТП_НПС Синдор Газ_форма 2 - изм4+" xfId="10132"/>
    <cellStyle name="_ГТП_Нюксеница Сметы СМН-11" xfId="10133"/>
    <cellStyle name="_ГТП_Нюксеница Сметы СМН-11 2" xfId="10134"/>
    <cellStyle name="_ГТП_Нюксеница Сметы СМН-11_0616Д Сметы (на согласование)" xfId="10135"/>
    <cellStyle name="_ГТП_Нюксеница Сметы СМН-11_09.03.10  ВСТО-2 произв.складские здания и АЗС" xfId="10136"/>
    <cellStyle name="_ГТП_Нюксеница Сметы СМН-11_09.03.10  ВСТО-2 произв.складские здания и АЗС_Ответы_МНПП Омск-Сокур 477-480 от 10_06_14" xfId="10137"/>
    <cellStyle name="_ГТП_Нюксеница Сметы СМН-11_23.03 ГТП 12013 ЦРРЛ Урай с учет.замеч. зак-ка" xfId="10138"/>
    <cellStyle name="_ГТП_Нюксеница Сметы СМН-11_23.03 ГТП 12013 ЦРРЛ Урай с учет.замеч. зак-ка_Ответы_МНПП Омск-Сокур 477-480 от 10_06_14" xfId="10139"/>
    <cellStyle name="_ГТП_Нюксеница Сметы СМН-11_26.03 ГТП ВОЛП на участке УС Мешиха -УС Лазарево . " xfId="10140"/>
    <cellStyle name="_ГТП_Нюксеница Сметы СМН-11_26.03 ГТП ВОЛП на участке УС Мешиха -УС Лазарево . _Ответы_МНПП Омск-Сокур 477-480 от 10_06_14" xfId="10141"/>
    <cellStyle name="_ГТП_Нюксеница Сметы СМН-11_4 квартал Посл. вар. по замечаниям УЦК Ухта-1 №1_21.10.09" xfId="10142"/>
    <cellStyle name="_ГТП_Нюксеница Сметы СМН-11_ГТП 12010" xfId="10143"/>
    <cellStyle name="_ГТП_Нюксеница Сметы СМН-11_ГТП 12010_Ответы_МНПП Омск-Сокур 477-480 от 10_06_14" xfId="10144"/>
    <cellStyle name="_ГТП_Нюксеница Сметы СМН-11_ГТП 12012 ПТС НПС Анжеро-Судженск" xfId="10145"/>
    <cellStyle name="_ГТП_Нюксеница Сметы СМН-11_ГТП 12012 ПТС НПС Анжеро-Судженск_Ответы_МНПП Омск-Сокур 477-480 от 10_06_14" xfId="10146"/>
    <cellStyle name="_ГТП_Нюксеница Сметы СМН-11_ГТП 12043 КЛС Кротовка-Покровка 9-2" xfId="10147"/>
    <cellStyle name="_ГТП_Нюксеница Сметы СМН-11_РБС ф-1" xfId="10148"/>
    <cellStyle name="_ГТП_Нюксеница Сметы СМН-11_Свод" xfId="10149"/>
    <cellStyle name="_ГТП_Нюксеница Сметы СМН-11_Свод_Ответы_МНПП Омск-Сокур 477-480 от 10_06_14" xfId="10150"/>
    <cellStyle name="_ГТП_Нюксеница Сметы СМН-11_Смета АЗС, склад  (Противопожарная защита) полная по версии Менчинского" xfId="10151"/>
    <cellStyle name="_ГТП_Нюксеница Сметы СМН-11_Смета МН К-У-М км 93-114, ПМ ГОЧС" xfId="10152"/>
    <cellStyle name="_ГТП_Нюксеница Сметы СМН-11_Смета МН К-У-М км 93-114, ПМ ГОЧС_1 РБС  гео Монтаж зад-к на сейсм - проверен 28 03" xfId="10153"/>
    <cellStyle name="_ГТП_Нюксеница Сметы СМН-11_Смета МН К-У-М км 93-114, ПМ ГОЧС_1 РБС  гео Монтаж зад-к на сейсм - проверен 28 03_Ответы_МНПП Омск-Сокур 477-480 от 10_06_14" xfId="10154"/>
    <cellStyle name="_ГТП_Нюксеница Сметы СМН-11_Смета МН К-У-М км 93-114, ПМ ГОЧС_1111 РБС  Монтаж зад-к на сейсм - проверен 28 03" xfId="10155"/>
    <cellStyle name="_ГТП_Нюксеница Сметы СМН-11_Смета МН К-У-М км 93-114, ПМ ГОЧС_1111 РБС  Монтаж зад-к на сейсм - проверен 28 03_Ответы_МНПП Омск-Сокур 477-480 от 10_06_14" xfId="10156"/>
    <cellStyle name="_ГТП_Нюксеница Сметы СМН-11_Смета МН К-У-М км 93-114, ПМ ГОЧС_КПП СОД_855,5км МН К-И_16_11_10" xfId="10157"/>
    <cellStyle name="_ГТП_Нюксеница Сметы СМН-11_Смета МН К-У-М км 93-114, ПМ ГОЧС_КПП СОД_855,5км МН К-И_16_11_10_Ответы_МНПП Омск-Сокур 477-480 от 10_06_14" xfId="10158"/>
    <cellStyle name="_ГТП_Нюксеница Сметы СМН-11_Смета МН К-У-М км 93-114, ПМ ГОЧС_Ответы_МНПП Омск-Сокур 477-480 от 10_06_14" xfId="10159"/>
    <cellStyle name="_ГТП_Нюксеница Сметы СМН-11_Смета МН К-У-М км 93-114, ПМ ГОЧС_РБС  Монтаж зад-к на сейсм - проверен 28 03" xfId="10160"/>
    <cellStyle name="_ГТП_Нюксеница Сметы СМН-11_Смета МН К-У-М км 93-114, ПМ ГОЧС_РБС  Монтаж зад-к на сейсм - проверен 28 03_Ответы_МНПП Омск-Сокур 477-480 от 10_06_14" xfId="10161"/>
    <cellStyle name="_ГТП_Нюксеница Сметы СМН-11_Смета МН К-У-М км 93-114, ПМ ГОЧС_ЭХЗ МН Омск-Иркутск, Красноярск-Иркутск 267-347,8 км ЛЧ МН" xfId="10162"/>
    <cellStyle name="_ГТП_Нюксеница Сметы СМН-11_Смета МН К-У-М км 93-114, ПМ ГОЧС_ЭХЗ МН Омск-Иркутск, Красноярск-Иркутск 267-347,8 км ЛЧ МН_Ответы_МНПП Омск-Сокур 477-480 от 10_06_14" xfId="10163"/>
    <cellStyle name="_ГТП_Нюксеница Сметы СМН-11_Сметы, КП" xfId="10164"/>
    <cellStyle name="_ГТП_Нюксеница Сметы СМН-11_СТН 23. 03 ГТП 12036  ПП КЛС через Терско-Кумский" xfId="10165"/>
    <cellStyle name="_ГТП_Нюксеница Сметы СМН-11_СТН 24  03 ГТП 12036  ПП КЛС через Терско-Кумский" xfId="10166"/>
    <cellStyle name="_ГТП_Нюксеница Сметы СМН-11_форма 2 - АЗС и склады" xfId="10167"/>
    <cellStyle name="_ГТП_Нюксеница Сметы СМН-11_форма 2 - изм4+" xfId="10168"/>
    <cellStyle name="_ГТП_Образец сводной сметы" xfId="10169"/>
    <cellStyle name="_ГТП_ПИР БИК СМН-Чикшино_11.05.09" xfId="10170"/>
    <cellStyle name="_ГТП_ПИР БИК СМН-Чикшино_11.05.09_09.03.10  ВСТО-2 произв.складские здания и АЗС" xfId="10171"/>
    <cellStyle name="_ГТП_ПИР БИК СМН-Чикшино_11.05.09_09.03.10  ВСТО-2 произв.складские здания и АЗС_Ответы_МНПП Омск-Сокур 477-480 от 10_06_14" xfId="10172"/>
    <cellStyle name="_ГТП_ПИР БИК СМН-Чикшино_11.05.09_23.03 ГТП 12013 ЦРРЛ Урай с учет.замеч. зак-ка" xfId="10173"/>
    <cellStyle name="_ГТП_ПИР БИК СМН-Чикшино_11.05.09_23.03 ГТП 12013 ЦРРЛ Урай с учет.замеч. зак-ка_Ответы_МНПП Омск-Сокур 477-480 от 10_06_14" xfId="10174"/>
    <cellStyle name="_ГТП_ПИР БИК СМН-Чикшино_11.05.09_26.03 ГТП ВОЛП на участке УС Мешиха -УС Лазарево . " xfId="10175"/>
    <cellStyle name="_ГТП_ПИР БИК СМН-Чикшино_11.05.09_26.03 ГТП ВОЛП на участке УС Мешиха -УС Лазарево . _Ответы_МНПП Омск-Сокур 477-480 от 10_06_14" xfId="10176"/>
    <cellStyle name="_ГТП_ПИР БИК СМН-Чикшино_11.05.09_4 квартал Посл. вар. по замечаниям УЦК Ухта-1 №1_21.10.09" xfId="10177"/>
    <cellStyle name="_ГТП_ПИР БИК СМН-Чикшино_11.05.09_ГТП 12010" xfId="10178"/>
    <cellStyle name="_ГТП_ПИР БИК СМН-Чикшино_11.05.09_ГТП 12010_Ответы_МНПП Омск-Сокур 477-480 от 10_06_14" xfId="10179"/>
    <cellStyle name="_ГТП_ПИР БИК СМН-Чикшино_11.05.09_ГТП 12012 ПТС НПС Анжеро-Судженск" xfId="10180"/>
    <cellStyle name="_ГТП_ПИР БИК СМН-Чикшино_11.05.09_ГТП 12012 ПТС НПС Анжеро-Судженск_Ответы_МНПП Омск-Сокур 477-480 от 10_06_14" xfId="10181"/>
    <cellStyle name="_ГТП_ПИР БИК СМН-Чикшино_11.05.09_ГТП 12043 КЛС Кротовка-Покровка 9-2" xfId="10182"/>
    <cellStyle name="_ГТП_ПИР БИК СМН-Чикшино_11.05.09_РБС ф-1" xfId="10183"/>
    <cellStyle name="_ГТП_ПИР БИК СМН-Чикшино_11.05.09_Свод" xfId="10184"/>
    <cellStyle name="_ГТП_ПИР БИК СМН-Чикшино_11.05.09_Свод_Ответы_МНПП Омск-Сокур 477-480 от 10_06_14" xfId="10185"/>
    <cellStyle name="_ГТП_ПИР БИК СМН-Чикшино_11.05.09_Смета АЗС, склад  (Противопожарная защита) полная по версии Менчинского" xfId="10186"/>
    <cellStyle name="_ГТП_ПИР БИК СМН-Чикшино_11.05.09_Смета МН К-У-М км 93-114, ПМ ГОЧС" xfId="10187"/>
    <cellStyle name="_ГТП_ПИР БИК СМН-Чикшино_11.05.09_Смета МН К-У-М км 93-114, ПМ ГОЧС_1 РБС  гео Монтаж зад-к на сейсм - проверен 28 03" xfId="10188"/>
    <cellStyle name="_ГТП_ПИР БИК СМН-Чикшино_11.05.09_Смета МН К-У-М км 93-114, ПМ ГОЧС_1 РБС  гео Монтаж зад-к на сейсм - проверен 28 03_Ответы_МНПП Омск-Сокур 477-480 от 10_06_14" xfId="10189"/>
    <cellStyle name="_ГТП_ПИР БИК СМН-Чикшино_11.05.09_Смета МН К-У-М км 93-114, ПМ ГОЧС_1111 РБС  Монтаж зад-к на сейсм - проверен 28 03" xfId="10190"/>
    <cellStyle name="_ГТП_ПИР БИК СМН-Чикшино_11.05.09_Смета МН К-У-М км 93-114, ПМ ГОЧС_1111 РБС  Монтаж зад-к на сейсм - проверен 28 03_Ответы_МНПП Омск-Сокур 477-480 от 10_06_14" xfId="10191"/>
    <cellStyle name="_ГТП_ПИР БИК СМН-Чикшино_11.05.09_Смета МН К-У-М км 93-114, ПМ ГОЧС_КПП СОД_855,5км МН К-И_16_11_10" xfId="10192"/>
    <cellStyle name="_ГТП_ПИР БИК СМН-Чикшино_11.05.09_Смета МН К-У-М км 93-114, ПМ ГОЧС_КПП СОД_855,5км МН К-И_16_11_10_Ответы_МНПП Омск-Сокур 477-480 от 10_06_14" xfId="10193"/>
    <cellStyle name="_ГТП_ПИР БИК СМН-Чикшино_11.05.09_Смета МН К-У-М км 93-114, ПМ ГОЧС_Ответы_МНПП Омск-Сокур 477-480 от 10_06_14" xfId="10194"/>
    <cellStyle name="_ГТП_ПИР БИК СМН-Чикшино_11.05.09_Смета МН К-У-М км 93-114, ПМ ГОЧС_РБС  Монтаж зад-к на сейсм - проверен 28 03" xfId="10195"/>
    <cellStyle name="_ГТП_ПИР БИК СМН-Чикшино_11.05.09_Смета МН К-У-М км 93-114, ПМ ГОЧС_РБС  Монтаж зад-к на сейсм - проверен 28 03_Ответы_МНПП Омск-Сокур 477-480 от 10_06_14" xfId="10196"/>
    <cellStyle name="_ГТП_ПИР БИК СМН-Чикшино_11.05.09_Смета МН К-У-М км 93-114, ПМ ГОЧС_ЭХЗ МН Омск-Иркутск, Красноярск-Иркутск 267-347,8 км ЛЧ МН" xfId="10197"/>
    <cellStyle name="_ГТП_ПИР БИК СМН-Чикшино_11.05.09_Смета МН К-У-М км 93-114, ПМ ГОЧС_ЭХЗ МН Омск-Иркутск, Красноярск-Иркутск 267-347,8 км ЛЧ МН_Ответы_МНПП Омск-Сокур 477-480 от 10_06_14" xfId="10198"/>
    <cellStyle name="_ГТП_ПИР БИК СМН-Чикшино_11.05.09_СТН 23. 03 ГТП 12036  ПП КЛС через Терско-Кумский" xfId="10199"/>
    <cellStyle name="_ГТП_ПИР БИК СМН-Чикшино_11.05.09_СТН 24  03 ГТП 12036  ПП КЛС через Терско-Кумский" xfId="10200"/>
    <cellStyle name="_ГТП_ПИР БИК СМН-Чикшино_11.05.09_форма 2 - АЗС и склады" xfId="10201"/>
    <cellStyle name="_ГТП_ПИР БИК СМН-Чикшино_11.05.09_форма 2 - изм4+" xfId="10202"/>
    <cellStyle name="_ГТП_р Сыня Сметы СМН-11" xfId="10203"/>
    <cellStyle name="_ГТП_р Сыня Сметы СМН-11_09.03.10  ВСТО-2 произв.складские здания и АЗС" xfId="10204"/>
    <cellStyle name="_ГТП_р Сыня Сметы СМН-11_09.03.10  ВСТО-2 произв.складские здания и АЗС_Ответы_МНПП Омск-Сокур 477-480 от 10_06_14" xfId="10205"/>
    <cellStyle name="_ГТП_р Сыня Сметы СМН-11_23.03 ГТП 12013 ЦРРЛ Урай с учет.замеч. зак-ка" xfId="10206"/>
    <cellStyle name="_ГТП_р Сыня Сметы СМН-11_23.03 ГТП 12013 ЦРРЛ Урай с учет.замеч. зак-ка_Ответы_МНПП Омск-Сокур 477-480 от 10_06_14" xfId="10207"/>
    <cellStyle name="_ГТП_р Сыня Сметы СМН-11_26.03 ГТП ВОЛП на участке УС Мешиха -УС Лазарево . " xfId="10208"/>
    <cellStyle name="_ГТП_р Сыня Сметы СМН-11_26.03 ГТП ВОЛП на участке УС Мешиха -УС Лазарево . _Ответы_МНПП Омск-Сокур 477-480 от 10_06_14" xfId="10209"/>
    <cellStyle name="_ГТП_р Сыня Сметы СМН-11_4 квартал Посл. вар. по замечаниям УЦК Ухта-1 №1_21.10.09" xfId="10210"/>
    <cellStyle name="_ГТП_р Сыня Сметы СМН-11_ГТП 12010" xfId="10211"/>
    <cellStyle name="_ГТП_р Сыня Сметы СМН-11_ГТП 12010_Ответы_МНПП Омск-Сокур 477-480 от 10_06_14" xfId="10212"/>
    <cellStyle name="_ГТП_р Сыня Сметы СМН-11_ГТП 12012 ПТС НПС Анжеро-Судженск" xfId="10213"/>
    <cellStyle name="_ГТП_р Сыня Сметы СМН-11_ГТП 12012 ПТС НПС Анжеро-Судженск_Ответы_МНПП Омск-Сокур 477-480 от 10_06_14" xfId="10214"/>
    <cellStyle name="_ГТП_р Сыня Сметы СМН-11_ГТП 12043 КЛС Кротовка-Покровка 9-2" xfId="10215"/>
    <cellStyle name="_ГТП_р Сыня Сметы СМН-11_РБС ф-1" xfId="10216"/>
    <cellStyle name="_ГТП_р Сыня Сметы СМН-11_Свод" xfId="10217"/>
    <cellStyle name="_ГТП_р Сыня Сметы СМН-11_Свод_Ответы_МНПП Омск-Сокур 477-480 от 10_06_14" xfId="10218"/>
    <cellStyle name="_ГТП_р Сыня Сметы СМН-11_Смета АЗС, склад  (Противопожарная защита) полная по версии Менчинского" xfId="10219"/>
    <cellStyle name="_ГТП_р Сыня Сметы СМН-11_Смета МН К-У-М км 93-114, ПМ ГОЧС" xfId="10220"/>
    <cellStyle name="_ГТП_р Сыня Сметы СМН-11_Смета МН К-У-М км 93-114, ПМ ГОЧС_1 РБС  гео Монтаж зад-к на сейсм - проверен 28 03" xfId="10221"/>
    <cellStyle name="_ГТП_р Сыня Сметы СМН-11_Смета МН К-У-М км 93-114, ПМ ГОЧС_1 РБС  гео Монтаж зад-к на сейсм - проверен 28 03_Ответы_МНПП Омск-Сокур 477-480 от 10_06_14" xfId="10222"/>
    <cellStyle name="_ГТП_р Сыня Сметы СМН-11_Смета МН К-У-М км 93-114, ПМ ГОЧС_1111 РБС  Монтаж зад-к на сейсм - проверен 28 03" xfId="10223"/>
    <cellStyle name="_ГТП_р Сыня Сметы СМН-11_Смета МН К-У-М км 93-114, ПМ ГОЧС_1111 РБС  Монтаж зад-к на сейсм - проверен 28 03_Ответы_МНПП Омск-Сокур 477-480 от 10_06_14" xfId="10224"/>
    <cellStyle name="_ГТП_р Сыня Сметы СМН-11_Смета МН К-У-М км 93-114, ПМ ГОЧС_КПП СОД_855,5км МН К-И_16_11_10" xfId="10225"/>
    <cellStyle name="_ГТП_р Сыня Сметы СМН-11_Смета МН К-У-М км 93-114, ПМ ГОЧС_КПП СОД_855,5км МН К-И_16_11_10_Ответы_МНПП Омск-Сокур 477-480 от 10_06_14" xfId="10226"/>
    <cellStyle name="_ГТП_р Сыня Сметы СМН-11_Смета МН К-У-М км 93-114, ПМ ГОЧС_Ответы_МНПП Омск-Сокур 477-480 от 10_06_14" xfId="10227"/>
    <cellStyle name="_ГТП_р Сыня Сметы СМН-11_Смета МН К-У-М км 93-114, ПМ ГОЧС_РБС  Монтаж зад-к на сейсм - проверен 28 03" xfId="10228"/>
    <cellStyle name="_ГТП_р Сыня Сметы СМН-11_Смета МН К-У-М км 93-114, ПМ ГОЧС_РБС  Монтаж зад-к на сейсм - проверен 28 03_Ответы_МНПП Омск-Сокур 477-480 от 10_06_14" xfId="10229"/>
    <cellStyle name="_ГТП_р Сыня Сметы СМН-11_Смета МН К-У-М км 93-114, ПМ ГОЧС_ЭХЗ МН Омск-Иркутск, Красноярск-Иркутск 267-347,8 км ЛЧ МН" xfId="10230"/>
    <cellStyle name="_ГТП_р Сыня Сметы СМН-11_Смета МН К-У-М км 93-114, ПМ ГОЧС_ЭХЗ МН Омск-Иркутск, Красноярск-Иркутск 267-347,8 км ЛЧ МН_Ответы_МНПП Омск-Сокур 477-480 от 10_06_14" xfId="10231"/>
    <cellStyle name="_ГТП_р Сыня Сметы СМН-11_СТН 23. 03 ГТП 12036  ПП КЛС через Терско-Кумский" xfId="10232"/>
    <cellStyle name="_ГТП_р Сыня Сметы СМН-11_СТН 24  03 ГТП 12036  ПП КЛС через Терско-Кумский" xfId="10233"/>
    <cellStyle name="_ГТП_р Сыня Сметы СМН-11_форма 2 - АЗС и склады" xfId="10234"/>
    <cellStyle name="_ГТП_р Сыня Сметы СМН-11_форма 2 - изм4+" xfId="10235"/>
    <cellStyle name="_ГТП_р Холуйница Сметы СМН-11" xfId="10236"/>
    <cellStyle name="_ГТП_р Холуйница Сметы СМН-11 2" xfId="10237"/>
    <cellStyle name="_ГТП_р Холуйница Сметы СМН-11_0616Д Сметы (на согласование)" xfId="10238"/>
    <cellStyle name="_ГТП_р Холуйница Сметы СМН-11_09.03.10  ВСТО-2 произв.складские здания и АЗС" xfId="10239"/>
    <cellStyle name="_ГТП_р Холуйница Сметы СМН-11_09.03.10  ВСТО-2 произв.складские здания и АЗС_Ответы_МНПП Омск-Сокур 477-480 от 10_06_14" xfId="10240"/>
    <cellStyle name="_ГТП_р Холуйница Сметы СМН-11_23.03 ГТП 12013 ЦРРЛ Урай с учет.замеч. зак-ка" xfId="10241"/>
    <cellStyle name="_ГТП_р Холуйница Сметы СМН-11_23.03 ГТП 12013 ЦРРЛ Урай с учет.замеч. зак-ка_Ответы_МНПП Омск-Сокур 477-480 от 10_06_14" xfId="10242"/>
    <cellStyle name="_ГТП_р Холуйница Сметы СМН-11_26.03 ГТП ВОЛП на участке УС Мешиха -УС Лазарево . " xfId="10243"/>
    <cellStyle name="_ГТП_р Холуйница Сметы СМН-11_26.03 ГТП ВОЛП на участке УС Мешиха -УС Лазарево . _Ответы_МНПП Омск-Сокур 477-480 от 10_06_14" xfId="10244"/>
    <cellStyle name="_ГТП_р Холуйница Сметы СМН-11_4 квартал Посл. вар. по замечаниям УЦК Ухта-1 №1_21.10.09" xfId="10245"/>
    <cellStyle name="_ГТП_р Холуйница Сметы СМН-11_ГТП 12010" xfId="10246"/>
    <cellStyle name="_ГТП_р Холуйница Сметы СМН-11_ГТП 12010_Ответы_МНПП Омск-Сокур 477-480 от 10_06_14" xfId="10247"/>
    <cellStyle name="_ГТП_р Холуйница Сметы СМН-11_ГТП 12012 ПТС НПС Анжеро-Судженск" xfId="10248"/>
    <cellStyle name="_ГТП_р Холуйница Сметы СМН-11_ГТП 12012 ПТС НПС Анжеро-Судженск_Ответы_МНПП Омск-Сокур 477-480 от 10_06_14" xfId="10249"/>
    <cellStyle name="_ГТП_р Холуйница Сметы СМН-11_ГТП 12043 КЛС Кротовка-Покровка 9-2" xfId="10250"/>
    <cellStyle name="_ГТП_р Холуйница Сметы СМН-11_РБС ф-1" xfId="10251"/>
    <cellStyle name="_ГТП_р Холуйница Сметы СМН-11_Свод" xfId="10252"/>
    <cellStyle name="_ГТП_р Холуйница Сметы СМН-11_Свод_Ответы_МНПП Омск-Сокур 477-480 от 10_06_14" xfId="10253"/>
    <cellStyle name="_ГТП_р Холуйница Сметы СМН-11_Смета АЗС, склад  (Противопожарная защита) полная по версии Менчинского" xfId="10254"/>
    <cellStyle name="_ГТП_р Холуйница Сметы СМН-11_Смета МН К-У-М км 93-114, ПМ ГОЧС" xfId="10255"/>
    <cellStyle name="_ГТП_р Холуйница Сметы СМН-11_Смета МН К-У-М км 93-114, ПМ ГОЧС_1 РБС  гео Монтаж зад-к на сейсм - проверен 28 03" xfId="10256"/>
    <cellStyle name="_ГТП_р Холуйница Сметы СМН-11_Смета МН К-У-М км 93-114, ПМ ГОЧС_1 РБС  гео Монтаж зад-к на сейсм - проверен 28 03_Ответы_МНПП Омск-Сокур 477-480 от 10_06_14" xfId="10257"/>
    <cellStyle name="_ГТП_р Холуйница Сметы СМН-11_Смета МН К-У-М км 93-114, ПМ ГОЧС_1111 РБС  Монтаж зад-к на сейсм - проверен 28 03" xfId="10258"/>
    <cellStyle name="_ГТП_р Холуйница Сметы СМН-11_Смета МН К-У-М км 93-114, ПМ ГОЧС_1111 РБС  Монтаж зад-к на сейсм - проверен 28 03_Ответы_МНПП Омск-Сокур 477-480 от 10_06_14" xfId="10259"/>
    <cellStyle name="_ГТП_р Холуйница Сметы СМН-11_Смета МН К-У-М км 93-114, ПМ ГОЧС_КПП СОД_855,5км МН К-И_16_11_10" xfId="10260"/>
    <cellStyle name="_ГТП_р Холуйница Сметы СМН-11_Смета МН К-У-М км 93-114, ПМ ГОЧС_КПП СОД_855,5км МН К-И_16_11_10_Ответы_МНПП Омск-Сокур 477-480 от 10_06_14" xfId="10261"/>
    <cellStyle name="_ГТП_р Холуйница Сметы СМН-11_Смета МН К-У-М км 93-114, ПМ ГОЧС_Ответы_МНПП Омск-Сокур 477-480 от 10_06_14" xfId="10262"/>
    <cellStyle name="_ГТП_р Холуйница Сметы СМН-11_Смета МН К-У-М км 93-114, ПМ ГОЧС_РБС  Монтаж зад-к на сейсм - проверен 28 03" xfId="10263"/>
    <cellStyle name="_ГТП_р Холуйница Сметы СМН-11_Смета МН К-У-М км 93-114, ПМ ГОЧС_РБС  Монтаж зад-к на сейсм - проверен 28 03_Ответы_МНПП Омск-Сокур 477-480 от 10_06_14" xfId="10264"/>
    <cellStyle name="_ГТП_р Холуйница Сметы СМН-11_Смета МН К-У-М км 93-114, ПМ ГОЧС_ЭХЗ МН Омск-Иркутск, Красноярск-Иркутск 267-347,8 км ЛЧ МН" xfId="10265"/>
    <cellStyle name="_ГТП_р Холуйница Сметы СМН-11_Смета МН К-У-М км 93-114, ПМ ГОЧС_ЭХЗ МН Омск-Иркутск, Красноярск-Иркутск 267-347,8 км ЛЧ МН_Ответы_МНПП Омск-Сокур 477-480 от 10_06_14" xfId="10266"/>
    <cellStyle name="_ГТП_р Холуйница Сметы СМН-11_Сметы, КП" xfId="10267"/>
    <cellStyle name="_ГТП_р Холуйница Сметы СМН-11_СТН 23. 03 ГТП 12036  ПП КЛС через Терско-Кумский" xfId="10268"/>
    <cellStyle name="_ГТП_р Холуйница Сметы СМН-11_СТН 24  03 ГТП 12036  ПП КЛС через Терско-Кумский" xfId="10269"/>
    <cellStyle name="_ГТП_р Холуйница Сметы СМН-11_форма 2 - АЗС и склады" xfId="10270"/>
    <cellStyle name="_ГТП_р Холуйница Сметы СМН-11_форма 2 - изм4+" xfId="10271"/>
    <cellStyle name="_ГТП_р Шаболга Сметы СМН-11" xfId="10272"/>
    <cellStyle name="_ГТП_р Шаболга Сметы СМН-11_09.03.10  ВСТО-2 произв.складские здания и АЗС" xfId="10273"/>
    <cellStyle name="_ГТП_р Шаболга Сметы СМН-11_09.03.10  ВСТО-2 произв.складские здания и АЗС_Ответы_МНПП Омск-Сокур 477-480 от 10_06_14" xfId="10274"/>
    <cellStyle name="_ГТП_р Шаболга Сметы СМН-11_23.03 ГТП 12013 ЦРРЛ Урай с учет.замеч. зак-ка" xfId="10275"/>
    <cellStyle name="_ГТП_р Шаболга Сметы СМН-11_23.03 ГТП 12013 ЦРРЛ Урай с учет.замеч. зак-ка_Ответы_МНПП Омск-Сокур 477-480 от 10_06_14" xfId="10276"/>
    <cellStyle name="_ГТП_р Шаболга Сметы СМН-11_26.03 ГТП ВОЛП на участке УС Мешиха -УС Лазарево . " xfId="10277"/>
    <cellStyle name="_ГТП_р Шаболга Сметы СМН-11_26.03 ГТП ВОЛП на участке УС Мешиха -УС Лазарево . _Ответы_МНПП Омск-Сокур 477-480 от 10_06_14" xfId="10278"/>
    <cellStyle name="_ГТП_р Шаболга Сметы СМН-11_4 квартал Посл. вар. по замечаниям УЦК Ухта-1 №1_21.10.09" xfId="10279"/>
    <cellStyle name="_ГТП_р Шаболга Сметы СМН-11_ГТП 12010" xfId="10280"/>
    <cellStyle name="_ГТП_р Шаболга Сметы СМН-11_ГТП 12010_Ответы_МНПП Омск-Сокур 477-480 от 10_06_14" xfId="10281"/>
    <cellStyle name="_ГТП_р Шаболга Сметы СМН-11_ГТП 12012 ПТС НПС Анжеро-Судженск" xfId="10282"/>
    <cellStyle name="_ГТП_р Шаболга Сметы СМН-11_ГТП 12012 ПТС НПС Анжеро-Судженск_Ответы_МНПП Омск-Сокур 477-480 от 10_06_14" xfId="10283"/>
    <cellStyle name="_ГТП_р Шаболга Сметы СМН-11_ГТП 12043 КЛС Кротовка-Покровка 9-2" xfId="10284"/>
    <cellStyle name="_ГТП_р Шаболга Сметы СМН-11_РБС ф-1" xfId="10285"/>
    <cellStyle name="_ГТП_р Шаболга Сметы СМН-11_Свод" xfId="10286"/>
    <cellStyle name="_ГТП_р Шаболга Сметы СМН-11_Свод_Ответы_МНПП Омск-Сокур 477-480 от 10_06_14" xfId="10287"/>
    <cellStyle name="_ГТП_р Шаболга Сметы СМН-11_Смета АЗС, склад  (Противопожарная защита) полная по версии Менчинского" xfId="10288"/>
    <cellStyle name="_ГТП_р Шаболга Сметы СМН-11_Смета МН К-У-М км 93-114, ПМ ГОЧС" xfId="10289"/>
    <cellStyle name="_ГТП_р Шаболга Сметы СМН-11_Смета МН К-У-М км 93-114, ПМ ГОЧС_1 РБС  гео Монтаж зад-к на сейсм - проверен 28 03" xfId="10290"/>
    <cellStyle name="_ГТП_р Шаболга Сметы СМН-11_Смета МН К-У-М км 93-114, ПМ ГОЧС_1 РБС  гео Монтаж зад-к на сейсм - проверен 28 03_Ответы_МНПП Омск-Сокур 477-480 от 10_06_14" xfId="10291"/>
    <cellStyle name="_ГТП_р Шаболга Сметы СМН-11_Смета МН К-У-М км 93-114, ПМ ГОЧС_1111 РБС  Монтаж зад-к на сейсм - проверен 28 03" xfId="10292"/>
    <cellStyle name="_ГТП_р Шаболга Сметы СМН-11_Смета МН К-У-М км 93-114, ПМ ГОЧС_1111 РБС  Монтаж зад-к на сейсм - проверен 28 03_Ответы_МНПП Омск-Сокур 477-480 от 10_06_14" xfId="10293"/>
    <cellStyle name="_ГТП_р Шаболга Сметы СМН-11_Смета МН К-У-М км 93-114, ПМ ГОЧС_КПП СОД_855,5км МН К-И_16_11_10" xfId="10294"/>
    <cellStyle name="_ГТП_р Шаболга Сметы СМН-11_Смета МН К-У-М км 93-114, ПМ ГОЧС_КПП СОД_855,5км МН К-И_16_11_10_Ответы_МНПП Омск-Сокур 477-480 от 10_06_14" xfId="10295"/>
    <cellStyle name="_ГТП_р Шаболга Сметы СМН-11_Смета МН К-У-М км 93-114, ПМ ГОЧС_Ответы_МНПП Омск-Сокур 477-480 от 10_06_14" xfId="10296"/>
    <cellStyle name="_ГТП_р Шаболга Сметы СМН-11_Смета МН К-У-М км 93-114, ПМ ГОЧС_РБС  Монтаж зад-к на сейсм - проверен 28 03" xfId="10297"/>
    <cellStyle name="_ГТП_р Шаболга Сметы СМН-11_Смета МН К-У-М км 93-114, ПМ ГОЧС_РБС  Монтаж зад-к на сейсм - проверен 28 03_Ответы_МНПП Омск-Сокур 477-480 от 10_06_14" xfId="10298"/>
    <cellStyle name="_ГТП_р Шаболга Сметы СМН-11_Смета МН К-У-М км 93-114, ПМ ГОЧС_ЭХЗ МН Омск-Иркутск, Красноярск-Иркутск 267-347,8 км ЛЧ МН" xfId="10299"/>
    <cellStyle name="_ГТП_р Шаболга Сметы СМН-11_Смета МН К-У-М км 93-114, ПМ ГОЧС_ЭХЗ МН Омск-Иркутск, Красноярск-Иркутск 267-347,8 км ЛЧ МН_Ответы_МНПП Омск-Сокур 477-480 от 10_06_14" xfId="10300"/>
    <cellStyle name="_ГТП_р Шаболга Сметы СМН-11_СТН 23. 03 ГТП 12036  ПП КЛС через Терско-Кумский" xfId="10301"/>
    <cellStyle name="_ГТП_р Шаболга Сметы СМН-11_СТН 24  03 ГТП 12036  ПП КЛС через Терско-Кумский" xfId="10302"/>
    <cellStyle name="_ГТП_р Шаболга Сметы СМН-11_форма 2 - АЗС и склады" xfId="10303"/>
    <cellStyle name="_ГТП_р Шаболга Сметы СМН-11_форма 2 - изм4+" xfId="10304"/>
    <cellStyle name="_ГТП_САП НПС Дебесы" xfId="10305"/>
    <cellStyle name="_ГТП_САП НПС Дебесы_4 квартал Посл. вар. по замечаниям УЦК Ухта-1 №1_21.10.09" xfId="10306"/>
    <cellStyle name="_ГТП_САП НПС Дебесы_АПС_БПО_УРНУ" xfId="10307"/>
    <cellStyle name="_ГТП_САП НПС Дебесы_Копия Замена запорн  арматуры №8486 Ковали-2-откор  СЗМН" xfId="10308"/>
    <cellStyle name="_ГТП_САП НПС Дебесы_Корр-Система_автоматики_РП_НПС_Платина" xfId="10309"/>
    <cellStyle name="_ГТП_САП НПС Дебесы_Корр-Система_автоматики_РП_НПС_Платина_Ответы_МНПП Омск-Сокур 477-480 от 10_06_14" xfId="10310"/>
    <cellStyle name="_ГТП_САП НПС Дебесы_МН Северокамск-Пермь, 5км  " xfId="10311"/>
    <cellStyle name="_ГТП_САП НПС Дебесы_РАСЧЕТ СУБ и ГЕН на одном листе Безконкурсная (2)" xfId="10312"/>
    <cellStyle name="_ГТП_САП НПС Дебесы_РБС ф-1" xfId="10313"/>
    <cellStyle name="_ГТП_САП НПС Дебесы_Смета АЗС, склад  (Противопожарная защита) полная по версии Менчинского" xfId="10314"/>
    <cellStyle name="_ГТП_САП НПС Дебесы_Смета МН К-У-М км 93-114, ПМ ГОЧС" xfId="10315"/>
    <cellStyle name="_ГТП_САП НПС Дебесы_Смета МН К-У-М км 93-114, ПМ ГОЧС_1 РБС  гео Монтаж зад-к на сейсм - проверен 28 03" xfId="10316"/>
    <cellStyle name="_ГТП_САП НПС Дебесы_Смета МН К-У-М км 93-114, ПМ ГОЧС_1 РБС  гео Монтаж зад-к на сейсм - проверен 28 03_Ответы_МНПП Омск-Сокур 477-480 от 10_06_14" xfId="10317"/>
    <cellStyle name="_ГТП_САП НПС Дебесы_Смета МН К-У-М км 93-114, ПМ ГОЧС_1111 РБС  Монтаж зад-к на сейсм - проверен 28 03" xfId="10318"/>
    <cellStyle name="_ГТП_САП НПС Дебесы_Смета МН К-У-М км 93-114, ПМ ГОЧС_1111 РБС  Монтаж зад-к на сейсм - проверен 28 03_Ответы_МНПП Омск-Сокур 477-480 от 10_06_14" xfId="10319"/>
    <cellStyle name="_ГТП_САП НПС Дебесы_Смета МН К-У-М км 93-114, ПМ ГОЧС_КПП СОД_855,5км МН К-И_16_11_10" xfId="10320"/>
    <cellStyle name="_ГТП_САП НПС Дебесы_Смета МН К-У-М км 93-114, ПМ ГОЧС_КПП СОД_855,5км МН К-И_16_11_10_Ответы_МНПП Омск-Сокур 477-480 от 10_06_14" xfId="10321"/>
    <cellStyle name="_ГТП_САП НПС Дебесы_Смета МН К-У-М км 93-114, ПМ ГОЧС_Ответы_МНПП Омск-Сокур 477-480 от 10_06_14" xfId="10322"/>
    <cellStyle name="_ГТП_САП НПС Дебесы_Смета МН К-У-М км 93-114, ПМ ГОЧС_РБС  Монтаж зад-к на сейсм - проверен 28 03" xfId="10323"/>
    <cellStyle name="_ГТП_САП НПС Дебесы_Смета МН К-У-М км 93-114, ПМ ГОЧС_РБС  Монтаж зад-к на сейсм - проверен 28 03_Ответы_МНПП Омск-Сокур 477-480 от 10_06_14" xfId="10324"/>
    <cellStyle name="_ГТП_САП НПС Дебесы_Смета МН К-У-М км 93-114, ПМ ГОЧС_ЭХЗ МН Омск-Иркутск, Красноярск-Иркутск 267-347,8 км ЛЧ МН" xfId="10325"/>
    <cellStyle name="_ГТП_САП НПС Дебесы_Смета МН К-У-М км 93-114, ПМ ГОЧС_ЭХЗ МН Омск-Иркутск, Красноярск-Иркутск 267-347,8 км ЛЧ МН_Ответы_МНПП Омск-Сокур 477-480 от 10_06_14" xfId="10326"/>
    <cellStyle name="_ГТП_САП НПС Дебесы_форма 2 - АЗС и склады" xfId="10327"/>
    <cellStyle name="_ГТП_САП НПС Дебесы_форма 2 - изм4+" xfId="10328"/>
    <cellStyle name="_ГТП_Смета на ПИР СТО на ЛПДС Сокур" xfId="10329"/>
    <cellStyle name="_ГТП_Смета на ПИР СТО на ЛПДС Сокур_4 квартал Посл. вар. по замечаниям УЦК Ухта-1 №1_21.10.09" xfId="10330"/>
    <cellStyle name="_ГТП_Смета на ПИР СТО на ЛПДС Сокур_АПС_БПО_УРНУ" xfId="10331"/>
    <cellStyle name="_ГТП_Смета на ПИР СТО на ЛПДС Сокур_Копия Замена запорн  арматуры №8486 Ковали-2-откор  СЗМН" xfId="10332"/>
    <cellStyle name="_ГТП_Смета на ПИР СТО на ЛПДС Сокур_Корр-Система_автоматики_РП_НПС_Платина" xfId="10333"/>
    <cellStyle name="_ГТП_Смета на ПИР СТО на ЛПДС Сокур_Корр-Система_автоматики_РП_НПС_Платина_Ответы_МНПП Омск-Сокур 477-480 от 10_06_14" xfId="10334"/>
    <cellStyle name="_ГТП_Смета на ПИР СТО на ЛПДС Сокур_МН Северокамск-Пермь, 5км  " xfId="10335"/>
    <cellStyle name="_ГТП_Смета на ПИР СТО на ЛПДС Сокур_РАСЧЕТ СУБ и ГЕН на одном листе Безконкурсная (2)" xfId="10336"/>
    <cellStyle name="_ГТП_Смета на ПИР СТО на ЛПДС Сокур_РБС ф-1" xfId="10337"/>
    <cellStyle name="_ГТП_Смета на ПИР СТО на ЛПДС Сокур_Смета АЗС, склад  (Противопожарная защита) полная по версии Менчинского" xfId="10338"/>
    <cellStyle name="_ГТП_Смета на ПИР СТО на ЛПДС Сокур_Смета МН К-У-М км 93-114, ПМ ГОЧС" xfId="10339"/>
    <cellStyle name="_ГТП_Смета на ПИР СТО на ЛПДС Сокур_Смета МН К-У-М км 93-114, ПМ ГОЧС_1 РБС  гео Монтаж зад-к на сейсм - проверен 28 03" xfId="10340"/>
    <cellStyle name="_ГТП_Смета на ПИР СТО на ЛПДС Сокур_Смета МН К-У-М км 93-114, ПМ ГОЧС_1 РБС  гео Монтаж зад-к на сейсм - проверен 28 03_Ответы_МНПП Омск-Сокур 477-480 от 10_06_14" xfId="10341"/>
    <cellStyle name="_ГТП_Смета на ПИР СТО на ЛПДС Сокур_Смета МН К-У-М км 93-114, ПМ ГОЧС_1111 РБС  Монтаж зад-к на сейсм - проверен 28 03" xfId="10342"/>
    <cellStyle name="_ГТП_Смета на ПИР СТО на ЛПДС Сокур_Смета МН К-У-М км 93-114, ПМ ГОЧС_1111 РБС  Монтаж зад-к на сейсм - проверен 28 03_Ответы_МНПП Омск-Сокур 477-480 от 10_06_14" xfId="10343"/>
    <cellStyle name="_ГТП_Смета на ПИР СТО на ЛПДС Сокур_Смета МН К-У-М км 93-114, ПМ ГОЧС_КПП СОД_855,5км МН К-И_16_11_10" xfId="10344"/>
    <cellStyle name="_ГТП_Смета на ПИР СТО на ЛПДС Сокур_Смета МН К-У-М км 93-114, ПМ ГОЧС_КПП СОД_855,5км МН К-И_16_11_10_Ответы_МНПП Омск-Сокур 477-480 от 10_06_14" xfId="10345"/>
    <cellStyle name="_ГТП_Смета на ПИР СТО на ЛПДС Сокур_Смета МН К-У-М км 93-114, ПМ ГОЧС_Ответы_МНПП Омск-Сокур 477-480 от 10_06_14" xfId="10346"/>
    <cellStyle name="_ГТП_Смета на ПИР СТО на ЛПДС Сокур_Смета МН К-У-М км 93-114, ПМ ГОЧС_РБС  Монтаж зад-к на сейсм - проверен 28 03" xfId="10347"/>
    <cellStyle name="_ГТП_Смета на ПИР СТО на ЛПДС Сокур_Смета МН К-У-М км 93-114, ПМ ГОЧС_РБС  Монтаж зад-к на сейсм - проверен 28 03_Ответы_МНПП Омск-Сокур 477-480 от 10_06_14" xfId="10348"/>
    <cellStyle name="_ГТП_Смета на ПИР СТО на ЛПДС Сокур_Смета МН К-У-М км 93-114, ПМ ГОЧС_ЭХЗ МН Омск-Иркутск, Красноярск-Иркутск 267-347,8 км ЛЧ МН" xfId="10349"/>
    <cellStyle name="_ГТП_Смета на ПИР СТО на ЛПДС Сокур_Смета МН К-У-М км 93-114, ПМ ГОЧС_ЭХЗ МН Омск-Иркутск, Красноярск-Иркутск 267-347,8 км ЛЧ МН_Ответы_МНПП Омск-Сокур 477-480 от 10_06_14" xfId="10350"/>
    <cellStyle name="_ГТП_Смета на ПИР СТО на ЛПДС Сокур_форма 2 - АЗС и склады" xfId="10351"/>
    <cellStyle name="_ГТП_Смета на ПИР СТО на ЛПДС Сокур_форма 2 - изм4+" xfId="10352"/>
    <cellStyle name="_ГТП_Смета ПиР Субханкулово8 к ДС" xfId="10353"/>
    <cellStyle name="_ГТП_Смета ПиР Субханкулово8 к ДС_09.03.10  ВСТО-2 произв.складские здания и АЗС" xfId="10354"/>
    <cellStyle name="_ГТП_Смета ПиР Субханкулово8 к ДС_23.03 ГТП 12013 ЦРРЛ Урай с учет.замеч. зак-ка" xfId="10355"/>
    <cellStyle name="_ГТП_Смета ПиР Субханкулово8 к ДС_26.03 ГТП ВОЛП на участке УС Мешиха -УС Лазарево . " xfId="10356"/>
    <cellStyle name="_ГТП_Смета ПиР Субханкулово8 к ДС_4 квартал Посл. вар. по замечаниям УЦК Ухта-1 №1_21.10.09" xfId="10357"/>
    <cellStyle name="_ГТП_Смета ПиР Субханкулово8 к ДС_ГТП 12010" xfId="10358"/>
    <cellStyle name="_ГТП_Смета ПиР Субханкулово8 к ДС_ГТП 12012 ПТС НПС Анжеро-Судженск" xfId="10359"/>
    <cellStyle name="_ГТП_Смета ПиР Субханкулово8 к ДС_ГТП 12043 КЛС Кротовка-Покровка 9-2" xfId="10360"/>
    <cellStyle name="_ГТП_Смета ПиР Субханкулово8 к ДС_РБС ф-1" xfId="10361"/>
    <cellStyle name="_ГТП_Смета ПиР Субханкулово8 к ДС_Свод" xfId="10362"/>
    <cellStyle name="_ГТП_Смета ПиР Субханкулово8 к ДС_Смета АЗС, склад  (Противопожарная защита) полная по версии Менчинского" xfId="10363"/>
    <cellStyle name="_ГТП_Смета ПиР Субханкулово8 к ДС_Смета МН К-У-М км 93-114, ПМ ГОЧС" xfId="10364"/>
    <cellStyle name="_ГТП_Смета ПиР Субханкулово8 к ДС_СТН 23. 03 ГТП 12036  ПП КЛС через Терско-Кумский" xfId="10365"/>
    <cellStyle name="_ГТП_Смета ПиР Субханкулово8 к ДС_СТН 24  03 ГТП 12036  ПП КЛС через Терско-Кумский" xfId="10366"/>
    <cellStyle name="_ГТП_Смета ПиР Субханкулово8 к ДС_форма 2 - АЗС и склады" xfId="10367"/>
    <cellStyle name="_ГТП_Смета ПиР Субханкулово8 к ДС_форма 2 - изм4+" xfId="10368"/>
    <cellStyle name="_ГТП_СТО Сокур 200 маш" xfId="10369"/>
    <cellStyle name="_ГТП-11017_ Киенгоп.АЗС" xfId="10370"/>
    <cellStyle name="_ГТП-11019_ ЛТМ РРНУ -3039 ПД+РД+СВОД" xfId="10371"/>
    <cellStyle name="_ГТП-11102_ Рек подъездных путей Муслюмово АРНУ откор" xfId="10372"/>
    <cellStyle name="_ГТП-11102_ Рек подъездных путей Муслюмово АРНУ откор_4 квартал Посл. вар. по замечаниям УЦК Ухта-1 №1_21.10.09" xfId="10373"/>
    <cellStyle name="_ГТП-11102_ Рек подъездных путей Муслюмово АРНУ откор_АПС_БПО_УРНУ" xfId="10374"/>
    <cellStyle name="_ГТП-11102_ Рек подъездных путей Муслюмово АРНУ откор_Копия Замена запорн  арматуры №8486 Ковали-2-откор  СЗМН" xfId="10375"/>
    <cellStyle name="_ГТП-11102_ Рек подъездных путей Муслюмово АРНУ откор_Корр-Система_автоматики_РП_НПС_Платина" xfId="10376"/>
    <cellStyle name="_ГТП-11102_ Рек подъездных путей Муслюмово АРНУ откор_Корр-Система_автоматики_РП_НПС_Платина_Ответы_МНПП Омск-Сокур 477-480 от 10_06_14" xfId="10377"/>
    <cellStyle name="_ГТП-11102_ Рек подъездных путей Муслюмово АРНУ откор_МН Северокамск-Пермь, 5км  " xfId="10378"/>
    <cellStyle name="_ГТП-11102_ Рек подъездных путей Муслюмово АРНУ откор_РАСЧЕТ СУБ и ГЕН на одном листе Безконкурсная (2)" xfId="10379"/>
    <cellStyle name="_ГТП-11102_ Рек подъездных путей Муслюмово АРНУ откор_РБС ф-1" xfId="10380"/>
    <cellStyle name="_ГТП-11102_ Рек подъездных путей Муслюмово АРНУ откор_Смета АЗС, склад  (Противопожарная защита) полная по версии Менчинского" xfId="10381"/>
    <cellStyle name="_ГТП-11102_ Рек подъездных путей Муслюмово АРНУ откор_Смета МН К-У-М км 93-114, ПМ ГОЧС" xfId="10382"/>
    <cellStyle name="_ГТП-11102_ Рек подъездных путей Муслюмово АРНУ откор_Смета МН К-У-М км 93-114, ПМ ГОЧС_1 РБС  гео Монтаж зад-к на сейсм - проверен 28 03" xfId="10383"/>
    <cellStyle name="_ГТП-11102_ Рек подъездных путей Муслюмово АРНУ откор_Смета МН К-У-М км 93-114, ПМ ГОЧС_1 РБС  гео Монтаж зад-к на сейсм - проверен 28 03_Ответы_МНПП Омск-Сокур 477-480 от 10_06_14" xfId="10384"/>
    <cellStyle name="_ГТП-11102_ Рек подъездных путей Муслюмово АРНУ откор_Смета МН К-У-М км 93-114, ПМ ГОЧС_1111 РБС  Монтаж зад-к на сейсм - проверен 28 03" xfId="10385"/>
    <cellStyle name="_ГТП-11102_ Рек подъездных путей Муслюмово АРНУ откор_Смета МН К-У-М км 93-114, ПМ ГОЧС_1111 РБС  Монтаж зад-к на сейсм - проверен 28 03_Ответы_МНПП Омск-Сокур 477-480 от 10_06_14" xfId="10386"/>
    <cellStyle name="_ГТП-11102_ Рек подъездных путей Муслюмово АРНУ откор_Смета МН К-У-М км 93-114, ПМ ГОЧС_КПП СОД_855,5км МН К-И_16_11_10" xfId="10387"/>
    <cellStyle name="_ГТП-11102_ Рек подъездных путей Муслюмово АРНУ откор_Смета МН К-У-М км 93-114, ПМ ГОЧС_КПП СОД_855,5км МН К-И_16_11_10_Ответы_МНПП Омск-Сокур 477-480 от 10_06_14" xfId="10388"/>
    <cellStyle name="_ГТП-11102_ Рек подъездных путей Муслюмово АРНУ откор_Смета МН К-У-М км 93-114, ПМ ГОЧС_Ответы_МНПП Омск-Сокур 477-480 от 10_06_14" xfId="10389"/>
    <cellStyle name="_ГТП-11102_ Рек подъездных путей Муслюмово АРНУ откор_Смета МН К-У-М км 93-114, ПМ ГОЧС_РБС  Монтаж зад-к на сейсм - проверен 28 03" xfId="10390"/>
    <cellStyle name="_ГТП-11102_ Рек подъездных путей Муслюмово АРНУ откор_Смета МН К-У-М км 93-114, ПМ ГОЧС_РБС  Монтаж зад-к на сейсм - проверен 28 03_Ответы_МНПП Омск-Сокур 477-480 от 10_06_14" xfId="10391"/>
    <cellStyle name="_ГТП-11102_ Рек подъездных путей Муслюмово АРНУ откор_Смета МН К-У-М км 93-114, ПМ ГОЧС_ЭХЗ МН Омск-Иркутск, Красноярск-Иркутск 267-347,8 км ЛЧ МН" xfId="10392"/>
    <cellStyle name="_ГТП-11102_ Рек подъездных путей Муслюмово АРНУ откор_Смета МН К-У-М км 93-114, ПМ ГОЧС_ЭХЗ МН Омск-Иркутск, Красноярск-Иркутск 267-347,8 км ЛЧ МН_Ответы_МНПП Омск-Сокур 477-480 от 10_06_14" xfId="10393"/>
    <cellStyle name="_ГТП-11102_ Рек подъездных путей Муслюмово АРНУ откор_форма 2 - АЗС и склады" xfId="10394"/>
    <cellStyle name="_ГТП-11102_ Рек подъездных путей Муслюмово АРНУ откор_форма 2 - изм4+" xfId="10395"/>
    <cellStyle name="_Д.с.№4  1216-29.2007.ПО - 1 ПС 09.10.08" xfId="10396"/>
    <cellStyle name="_Д.с.№4  1216-29.2007.ПО - 1 ПС 09.10.08_Копия смета на 115" xfId="10397"/>
    <cellStyle name="_Д.с.№4  1216-29.2007.ПО - 1 ПС 09.10.08_Прил 2 2_4  1982 17 3 УПТГ 1982 17 3 07 02 2012_ " xfId="10398"/>
    <cellStyle name="_Данные ДИТ тематика 2006" xfId="10399"/>
    <cellStyle name="_Диагностика 2007г" xfId="10400"/>
    <cellStyle name="_для субчиков смета по трудозатратам" xfId="10401"/>
    <cellStyle name="_для субчиков смета по трудозатратам_Копия смета на 115" xfId="10402"/>
    <cellStyle name="_для субчиков смета по трудозатратам_Прил 2 2_4  1982 17 3 УПТГ 1982 17 3 07 02 2012_ " xfId="10403"/>
    <cellStyle name="_Для экономистов" xfId="10404"/>
    <cellStyle name="_Добыча Нефти и Газа 101007" xfId="10405"/>
    <cellStyle name="_Добыча Нефти и Газа 261007" xfId="10406"/>
    <cellStyle name="_Добыча нефти и себестоимость добычи" xfId="10407"/>
    <cellStyle name="_Домодедово " xfId="10408"/>
    <cellStyle name="_доп.затраты на мобилизацию бурения" xfId="10409"/>
    <cellStyle name="_ДПБ испр." xfId="10410"/>
    <cellStyle name="_ДС 1 к д  673-10 Сметы ПИР на об-во Приразл  кустов" xfId="10411"/>
    <cellStyle name="_Ельниковское доп. съемка" xfId="10412"/>
    <cellStyle name="_Ельниковское доп. съемка 2" xfId="10413"/>
    <cellStyle name="_Ельниковское доп. съемка_0616Д Сметы (на согласование)" xfId="10414"/>
    <cellStyle name="_Ельниковское доп. съемка_Сметы, КП" xfId="10415"/>
    <cellStyle name="_Задв_№211 Py64 МН Сургут-Полоцк" xfId="10416"/>
    <cellStyle name="_Задвижка клиновая Ду700 Pу75  №16 НПС Бисер" xfId="10417"/>
    <cellStyle name="_ЗАМЕНА ТР." xfId="10418"/>
    <cellStyle name="_Замена участка МН ТУ-3 на 135 км а,д М7" xfId="10419"/>
    <cellStyle name="_Западно-Асомкасети переобвязка скв." xfId="10420"/>
    <cellStyle name="_ЗАТРАТЫ ДЕПАРТАМЕНТОВ по анализатору" xfId="10421"/>
    <cellStyle name="_ЗАТРАТЫ ДЕПАРТАМЕНТОВ по анализатору_Программа надежности трубопроводов 2010-2014 от 13 11 09 с индекс периметра" xfId="10422"/>
    <cellStyle name="_затраты по департаментам" xfId="10423"/>
    <cellStyle name="_Заявка на ДС5_7_08_корректировка по изменению технических параметров вентоборудования_сметы" xfId="10424"/>
    <cellStyle name="_заявка на закупку материалов 1 кв 2005  " xfId="10425"/>
    <cellStyle name="_ЗИП" xfId="10426"/>
    <cellStyle name="_ЗИП_09.03.10  ВСТО-2 произв.складские здания и АЗС" xfId="10427"/>
    <cellStyle name="_ЗИП_23.03 ГТП 12013 ЦРРЛ Урай с учет.замеч. зак-ка" xfId="10428"/>
    <cellStyle name="_ЗИП_26.03 ГТП ВОЛП на участке УС Мешиха -УС Лазарево . " xfId="10429"/>
    <cellStyle name="_ЗИП_4 квартал Посл. вар. по замечаниям УЦК Ухта-1 №1_21.10.09" xfId="10430"/>
    <cellStyle name="_ЗИП_ГТП 12010" xfId="10431"/>
    <cellStyle name="_ЗИП_ГТП 12012 ПТС НПС Анжеро-Судженск" xfId="10432"/>
    <cellStyle name="_ЗИП_ГТП 12043 КЛС Кротовка-Покровка 9-2" xfId="10433"/>
    <cellStyle name="_ЗИП_РБС ф-1" xfId="10434"/>
    <cellStyle name="_ЗИП_Свод" xfId="10435"/>
    <cellStyle name="_ЗИП_Смета АЗС, склад  (Противопожарная защита) полная по версии Менчинского" xfId="10436"/>
    <cellStyle name="_ЗИП_Смета МН К-У-М км 93-114, ПМ ГОЧС" xfId="10437"/>
    <cellStyle name="_ЗИП_СТН 23. 03 ГТП 12036  ПП КЛС через Терско-Кумский" xfId="10438"/>
    <cellStyle name="_ЗИП_СТН 24  03 ГТП 12036  ПП КЛС через Терско-Кумский" xfId="10439"/>
    <cellStyle name="_ЗИП_форма 2 - АЗС и склады" xfId="10440"/>
    <cellStyle name="_ЗИП_форма 2 - изм4+" xfId="10441"/>
    <cellStyle name="_ЗРУ Микунь Д изм 1" xfId="10442"/>
    <cellStyle name="_ЗРУ таёжная" xfId="10443"/>
    <cellStyle name="_И_Смета_ТеплоснЦПС_геофизика" xfId="10444"/>
    <cellStyle name="_Изм. 15_НПС-16,18 Смета на корректировку" xfId="10445"/>
    <cellStyle name="_изм10 Линейная часть.НПС 8" xfId="10446"/>
    <cellStyle name="_Изменение макета БП_050706" xfId="10447"/>
    <cellStyle name="_изыскания 16кв.дом  Алдан" xfId="10448"/>
    <cellStyle name="_Иллюстрации по FCF" xfId="10449"/>
    <cellStyle name="_Ингибирование  2007-2011" xfId="10450"/>
    <cellStyle name="_Ингибирование  2007-2011_Кап ремонт 2009-2013 УЭТ (от 14 11 08г)3" xfId="10451"/>
    <cellStyle name="_Ингибирование  2007-2011_Кап ремонт 2009-2013 УЭТ (от 14 11 08г)3_Программа надежности трубопроводов 2010-2014 от 13 11 09 с индекс периметра" xfId="10452"/>
    <cellStyle name="_Ингибирование  2007-2011_Программа надежности трубопроводов 2010-2014 от 18 11 09 пообъектно на 2010-2011гг " xfId="10453"/>
    <cellStyle name="_Ингибирование  мониторинг 2005-2011" xfId="10454"/>
    <cellStyle name="_Ингибирование 314 и 250 млн" xfId="10455"/>
    <cellStyle name="_Ингибирование КПП" xfId="10456"/>
    <cellStyle name="_Ингибирование химизация  мониторинг 2007 (2)" xfId="10457"/>
    <cellStyle name="_Ингибирование химизация  мониторинг 2007 (2)_Кап ремонт 2009-2013 УЭТ (от 14 11 08г)3" xfId="10458"/>
    <cellStyle name="_Ингибирование химизация  мониторинг 2007 (2)_Кап ремонт 2009-2013 УЭТ (от 14 11 08г)3_Программа надежности трубопроводов 2010-2014 от 13 11 09 с индекс периметра" xfId="10459"/>
    <cellStyle name="_Ингибирование химизация  мониторинг 2007 (2)_Программа надежности трубопроводов 2010-2014 от 18 11 09 пообъектно на 2010-2011гг " xfId="10460"/>
    <cellStyle name="_Ингибирование химизация 2008 21.05.07" xfId="10461"/>
    <cellStyle name="_Ингибирование химизация мониторинг 2008 06.09.07" xfId="10462"/>
    <cellStyle name="_Ингибирование химизация мониторинг 2008 21 05 07" xfId="10463"/>
    <cellStyle name="_ИРП_№762_смета_ИЭИ_ТН" xfId="10464"/>
    <cellStyle name="_Исайченкова" xfId="10465"/>
    <cellStyle name="_Исайченкова 2" xfId="10466"/>
    <cellStyle name="_Исайченкова уточн" xfId="10467"/>
    <cellStyle name="_Исайченкова уточн." xfId="10468"/>
    <cellStyle name="_ИспМощн" xfId="10469"/>
    <cellStyle name="_ИспМощн_forms v.2~95" xfId="10470"/>
    <cellStyle name="_ИспМощн_forms v.2~95_Программа надежности трубопроводов 2010-2014 от 13 11 09 с индекс периметра" xfId="10471"/>
    <cellStyle name="_ИспМощн_forms v.21~95" xfId="10472"/>
    <cellStyle name="_ИспМощн_forms v.21~95_Программа надежности трубопроводов 2010-2014 от 13 11 09 с индекс периметра" xfId="10473"/>
    <cellStyle name="_ИспМощн_forms v.3~95" xfId="10474"/>
    <cellStyle name="_ИспМощн_forms v.3~95_Программа надежности трубопроводов 2010-2014 от 13 11 09 с индекс периметра" xfId="10475"/>
    <cellStyle name="_ИспМощн_forms v.К21~95" xfId="10476"/>
    <cellStyle name="_ИспМощн_forms v.К21~95_Программа надежности трубопроводов 2010-2014 от 13 11 09 с индекс периметра" xfId="10477"/>
    <cellStyle name="_ИспМощн_БизнесАНХК_2000" xfId="10478"/>
    <cellStyle name="_ИспМощн_БизнесАНХК_2000_Программа надежности трубопроводов 2010-2014 от 13 11 09 с индекс периметра" xfId="10479"/>
    <cellStyle name="_ИспМощн_Б-п 2000" xfId="10480"/>
    <cellStyle name="_ИспМощн_Б-п 2000_Программа надежности трубопроводов 2010-2014 от 13 11 09 с индекс периметра" xfId="10481"/>
    <cellStyle name="_ИспМощн_Б-П2000" xfId="10482"/>
    <cellStyle name="_ИспМощн_Б-П2000_Программа надежности трубопроводов 2010-2014 от 13 11 09 с индекс периметра" xfId="10483"/>
    <cellStyle name="_ИспМощн_Наша форма б.плана" xfId="10484"/>
    <cellStyle name="_ИспМощн_Наша форма б.плана_Программа надежности трубопроводов 2010-2014 от 13 11 09 с индекс периметра" xfId="10485"/>
    <cellStyle name="_ИспМощн_ПИ-1" xfId="10486"/>
    <cellStyle name="_ИспМощн_ПИ-1_Программа надежности трубопроводов 2010-2014 от 13 11 09 с индекс периметра" xfId="10487"/>
    <cellStyle name="_ИспМощн_Программа надежности трубопроводов 2010-2014 от 13 11 09 с индекс периметра" xfId="10488"/>
    <cellStyle name="_Исполнительная смета № 3  от 03.12.09" xfId="10489"/>
    <cellStyle name="_Исполнительная смета № 3  от 03.12.09_2601 то, что планируем закрывать в январе дополнительно" xfId="10490"/>
    <cellStyle name="_Исполнительная смета № 3  от 03.12.09_Копия смета на 115" xfId="10491"/>
    <cellStyle name="_Исполнительная смета № 3  от 03.12.09_Прил 2 2_4  1982 17 3 УПТГ 1982 17 3 07 02 2012_ " xfId="10492"/>
    <cellStyle name="_Исполнительная смета с ответами ГИПВН-ВЧНГ" xfId="10493"/>
    <cellStyle name="_Исправленый 28 07 05 Уяр Смета на всё1" xfId="10494"/>
    <cellStyle name="_Исправленый 28.07.05 Уяр" xfId="10495"/>
    <cellStyle name="_ИТМ ГО ЧС" xfId="10496"/>
    <cellStyle name="_ИТМ ГО ЧС_Геофизика (version 1)" xfId="10497"/>
    <cellStyle name="_ИТМ ГО ЧС_Копия смета на 115" xfId="10498"/>
    <cellStyle name="_ИТМ ГО ЧС_Прил 2 2_4  1982 17 3 УПТГ 1982 17 3 07 02 2012_ " xfId="10499"/>
    <cellStyle name="_ИТМ ГО ЧС_смета 05.03.12" xfId="10500"/>
    <cellStyle name="_к ДС СОД Уса (2)" xfId="10501"/>
    <cellStyle name="_к ДС СОД Уса (2)_4 квартал Посл. вар. по замечаниям УЦК Ухта-1 №1_21.10.09" xfId="10502"/>
    <cellStyle name="_к ДС СОД Уса (2)_АПС_БПО_УРНУ" xfId="10503"/>
    <cellStyle name="_к ДС СОД Уса (2)_Копия Замена запорн  арматуры №8486 Ковали-2-откор  СЗМН" xfId="10504"/>
    <cellStyle name="_к ДС СОД Уса (2)_Корр-Система_автоматики_РП_НПС_Платина" xfId="10505"/>
    <cellStyle name="_к ДС СОД Уса (2)_МН Северокамск-Пермь, 5км  " xfId="10506"/>
    <cellStyle name="_к ДС СОД Уса (2)_РАСЧЕТ СУБ и ГЕН на одном листе Безконкурсная (2)" xfId="10507"/>
    <cellStyle name="_к ДС СОД Уса (2)_РБС ф-1" xfId="10508"/>
    <cellStyle name="_к ДС СОД Уса (2)_Смета АЗС, склад  (Противопожарная защита) полная по версии Менчинского" xfId="10509"/>
    <cellStyle name="_к ДС СОД Уса (2)_Смета МН К-У-М км 93-114, ПМ ГОЧС" xfId="10510"/>
    <cellStyle name="_к ДС СОД Уса (2)_форма 2 - АЗС и склады" xfId="10511"/>
    <cellStyle name="_к ДС СОД Уса (2)_форма 2 - изм4+" xfId="10512"/>
    <cellStyle name="_К ЗАЩИТЕ 2007 УЭТ СУПЕР СУПЕР" xfId="10513"/>
    <cellStyle name="_К пртотоколу разногласий 03.07.09  Смета  ППМН Г-Я р.Клязьма" xfId="10514"/>
    <cellStyle name="_К.Пл.РВС5000 №4 Салават" xfId="10515"/>
    <cellStyle name="_Кал.план ВЛ-35кв Угутская" xfId="10516"/>
    <cellStyle name="_Кал.план ВЛ-35кв Угутская 2" xfId="10517"/>
    <cellStyle name="_Кал.план ВЛ-35кв Угутская_0616Д Сметы (на согласование)" xfId="10518"/>
    <cellStyle name="_Кал.план ВЛ-35кв Угутская_09.03.10  ВСТО-2 произв.складские здания и АЗС" xfId="10519"/>
    <cellStyle name="_Кал.план ВЛ-35кв Угутская_09.03.10  ВСТО-2 произв.складские здания и АЗС_Ответы_МНПП Омск-Сокур 477-480 от 10_06_14" xfId="10520"/>
    <cellStyle name="_Кал.план ВЛ-35кв Угутская_23.03 ГТП 12013 ЦРРЛ Урай с учет.замеч. зак-ка" xfId="10521"/>
    <cellStyle name="_Кал.план ВЛ-35кв Угутская_23.03 ГТП 12013 ЦРРЛ Урай с учет.замеч. зак-ка_Ответы_МНПП Омск-Сокур 477-480 от 10_06_14" xfId="10522"/>
    <cellStyle name="_Кал.план ВЛ-35кв Угутская_26.03 ГТП ВОЛП на участке УС Мешиха -УС Лазарево . " xfId="10523"/>
    <cellStyle name="_Кал.план ВЛ-35кв Угутская_26.03 ГТП ВОЛП на участке УС Мешиха -УС Лазарево . _Ответы_МНПП Омск-Сокур 477-480 от 10_06_14" xfId="10524"/>
    <cellStyle name="_Кал.план ВЛ-35кв Угутская_4 квартал Посл. вар. по замечаниям УЦК Ухта-1 №1_21.10.09" xfId="10525"/>
    <cellStyle name="_Кал.план ВЛ-35кв Угутская_Геофизика (version 1)" xfId="10526"/>
    <cellStyle name="_Кал.план ВЛ-35кв Угутская_ГТП 12010" xfId="10527"/>
    <cellStyle name="_Кал.план ВЛ-35кв Угутская_ГТП 12010_Ответы_МНПП Омск-Сокур 477-480 от 10_06_14" xfId="10528"/>
    <cellStyle name="_Кал.план ВЛ-35кв Угутская_ГТП 12012 ПТС НПС Анжеро-Судженск" xfId="10529"/>
    <cellStyle name="_Кал.план ВЛ-35кв Угутская_ГТП 12012 ПТС НПС Анжеро-Судженск_Ответы_МНПП Омск-Сокур 477-480 от 10_06_14" xfId="10530"/>
    <cellStyle name="_Кал.план ВЛ-35кв Угутская_ГТП 12043 КЛС Кротовка-Покровка 9-2" xfId="10531"/>
    <cellStyle name="_Кал.план ВЛ-35кв Угутская_РБС ф-1" xfId="10532"/>
    <cellStyle name="_Кал.план ВЛ-35кв Угутская_Свод" xfId="10533"/>
    <cellStyle name="_Кал.план ВЛ-35кв Угутская_Свод_Ответы_МНПП Омск-Сокур 477-480 от 10_06_14" xfId="10534"/>
    <cellStyle name="_Кал.план ВЛ-35кв Угутская_смета 05.03.12" xfId="10535"/>
    <cellStyle name="_Кал.план ВЛ-35кв Угутская_Смета АЗС, склад  (Противопожарная защита) полная по версии Менчинского" xfId="10536"/>
    <cellStyle name="_Кал.план ВЛ-35кв Угутская_Смета МН К-У-М км 93-114, ПМ ГОЧС" xfId="10537"/>
    <cellStyle name="_Кал.план ВЛ-35кв Угутская_Смета МН К-У-М км 93-114, ПМ ГОЧС_1 РБС  гео Монтаж зад-к на сейсм - проверен 28 03" xfId="10538"/>
    <cellStyle name="_Кал.план ВЛ-35кв Угутская_Смета МН К-У-М км 93-114, ПМ ГОЧС_1 РБС  гео Монтаж зад-к на сейсм - проверен 28 03_Ответы_МНПП Омск-Сокур 477-480 от 10_06_14" xfId="10539"/>
    <cellStyle name="_Кал.план ВЛ-35кв Угутская_Смета МН К-У-М км 93-114, ПМ ГОЧС_1111 РБС  Монтаж зад-к на сейсм - проверен 28 03" xfId="10540"/>
    <cellStyle name="_Кал.план ВЛ-35кв Угутская_Смета МН К-У-М км 93-114, ПМ ГОЧС_1111 РБС  Монтаж зад-к на сейсм - проверен 28 03_Ответы_МНПП Омск-Сокур 477-480 от 10_06_14" xfId="10541"/>
    <cellStyle name="_Кал.план ВЛ-35кв Угутская_Смета МН К-У-М км 93-114, ПМ ГОЧС_КПП СОД_855,5км МН К-И_16_11_10" xfId="10542"/>
    <cellStyle name="_Кал.план ВЛ-35кв Угутская_Смета МН К-У-М км 93-114, ПМ ГОЧС_КПП СОД_855,5км МН К-И_16_11_10_Ответы_МНПП Омск-Сокур 477-480 от 10_06_14" xfId="10543"/>
    <cellStyle name="_Кал.план ВЛ-35кв Угутская_Смета МН К-У-М км 93-114, ПМ ГОЧС_Ответы_МНПП Омск-Сокур 477-480 от 10_06_14" xfId="10544"/>
    <cellStyle name="_Кал.план ВЛ-35кв Угутская_Смета МН К-У-М км 93-114, ПМ ГОЧС_РБС  Монтаж зад-к на сейсм - проверен 28 03" xfId="10545"/>
    <cellStyle name="_Кал.план ВЛ-35кв Угутская_Смета МН К-У-М км 93-114, ПМ ГОЧС_РБС  Монтаж зад-к на сейсм - проверен 28 03_Ответы_МНПП Омск-Сокур 477-480 от 10_06_14" xfId="10546"/>
    <cellStyle name="_Кал.план ВЛ-35кв Угутская_Смета МН К-У-М км 93-114, ПМ ГОЧС_ЭХЗ МН Омск-Иркутск, Красноярск-Иркутск 267-347,8 км ЛЧ МН" xfId="10547"/>
    <cellStyle name="_Кал.план ВЛ-35кв Угутская_Смета МН К-У-М км 93-114, ПМ ГОЧС_ЭХЗ МН Омск-Иркутск, Красноярск-Иркутск 267-347,8 км ЛЧ МН_Ответы_МНПП Омск-Сокур 477-480 от 10_06_14" xfId="10548"/>
    <cellStyle name="_Кал.план ВЛ-35кв Угутская_Сметы, КП" xfId="10549"/>
    <cellStyle name="_Кал.план ВЛ-35кв Угутская_СТН 23. 03 ГТП 12036  ПП КЛС через Терско-Кумский" xfId="10550"/>
    <cellStyle name="_Кал.план ВЛ-35кв Угутская_СТН 24  03 ГТП 12036  ПП КЛС через Терско-Кумский" xfId="10551"/>
    <cellStyle name="_Кал.план ВЛ-35кв Угутская_форма 2 - АЗС и склады" xfId="10552"/>
    <cellStyle name="_Кал.план ВЛ-35кв Угутская_форма 2 - изм4+" xfId="10553"/>
    <cellStyle name="_Кальк. СН-МНГ" xfId="10554"/>
    <cellStyle name="_Камера приемаСОД нпр Палкино Невскаякм 555_ССП_дляВолгограда 1" xfId="10555"/>
    <cellStyle name="_Камера приемаСОД нпр ПалкиноПриморск км 406_ССП_дляВолгограда_коррССП2" xfId="10556"/>
    <cellStyle name="_капитальный ремонт2008" xfId="10557"/>
    <cellStyle name="_Каштан и ВЛ" xfId="10558"/>
    <cellStyle name="_Книг" xfId="10559"/>
    <cellStyle name="_Книга1" xfId="10560"/>
    <cellStyle name="_Книга1 (3)" xfId="10561"/>
    <cellStyle name="_Книга1 (4)" xfId="10562"/>
    <cellStyle name="_Книга1 2" xfId="10563"/>
    <cellStyle name="_Книга1 3" xfId="10564"/>
    <cellStyle name="_Книга1 4" xfId="10565"/>
    <cellStyle name="_Книга1 5" xfId="10566"/>
    <cellStyle name="_Книга1 6" xfId="10567"/>
    <cellStyle name="_Книга1 7" xfId="10568"/>
    <cellStyle name="_Книга1_0616Д Сметы (на согласование)" xfId="10569"/>
    <cellStyle name="_Книга1_1" xfId="10570"/>
    <cellStyle name="_Книга1_13929-10-01-П КП,сметы ДС 3" xfId="10571"/>
    <cellStyle name="_Книга1_16544 Сметы, календарный план. Ельниковское  месторождение" xfId="10572"/>
    <cellStyle name="_Книга1_16553-0303Д ДС2 Сметы, календарный план. Чутырское месторождение" xfId="10573"/>
    <cellStyle name="_Книга1_1750611-0088Д   Сводная 1ПС и  сметы корректир  06 04 2011" xfId="10574"/>
    <cellStyle name="_Книга1_Геофизика (version 1)" xfId="10575"/>
    <cellStyle name="_Книга1_КП" xfId="10576"/>
    <cellStyle name="_Книга1_Красногорское нм. Перевод скважин после бурения. 2 этап геодезия" xfId="10577"/>
    <cellStyle name="_Книга1_Красногорское нм. Перевод скважин после бурения. 2 этап экология" xfId="10578"/>
    <cellStyle name="_Книга1_План ПИР 2010 с учетом корректировой от 25 11 2009 г " xfId="10579"/>
    <cellStyle name="_Книга1_ПСТ-35-6 Майский купол" xfId="10580"/>
    <cellStyle name="_Книга1_смета 05.03.12" xfId="10581"/>
    <cellStyle name="_Книга1_Смета Томск 2282 24 06 10-откор.прочие" xfId="10582"/>
    <cellStyle name="_Книга1_смета Факел на УПСВ Юг с УПН_геофизика" xfId="10583"/>
    <cellStyle name="_Книга1_Сметы, КП" xfId="10584"/>
    <cellStyle name="_Книга1_УПВС на курманаев (Повысит насосн, РВС-2000)" xfId="10585"/>
    <cellStyle name="_Книга3" xfId="10586"/>
    <cellStyle name="_Книга4" xfId="10587"/>
    <cellStyle name="_Книга4_План ПИР 2010 с учетом корректировой от 25 11 2009 г " xfId="10588"/>
    <cellStyle name="_Книга52" xfId="10589"/>
    <cellStyle name="_Книга8 (2)" xfId="10590"/>
    <cellStyle name="_Командировочные" xfId="10591"/>
    <cellStyle name="_Командировочные_09.03.10  ВСТО-2 произв.складские здания и АЗС" xfId="10592"/>
    <cellStyle name="_Командировочные_23.03 ГТП 12013 ЦРРЛ Урай с учет.замеч. зак-ка" xfId="10593"/>
    <cellStyle name="_Командировочные_26.03 ГТП ВОЛП на участке УС Мешиха -УС Лазарево . " xfId="10594"/>
    <cellStyle name="_Командировочные_4 квартал Посл. вар. по замечаниям УЦК Ухта-1 №1_21.10.09" xfId="10595"/>
    <cellStyle name="_Командировочные_ГТП 12010" xfId="10596"/>
    <cellStyle name="_Командировочные_ГТП 12012 ПТС НПС Анжеро-Судженск" xfId="10597"/>
    <cellStyle name="_Командировочные_ГТП 12043 КЛС Кротовка-Покровка 9-2" xfId="10598"/>
    <cellStyle name="_Командировочные_РБС ф-1" xfId="10599"/>
    <cellStyle name="_Командировочные_Свод" xfId="10600"/>
    <cellStyle name="_Командировочные_Смета АЗС, склад  (Противопожарная защита) полная по версии Менчинского" xfId="10601"/>
    <cellStyle name="_Командировочные_Смета МН К-У-М км 93-114, ПМ ГОЧС" xfId="10602"/>
    <cellStyle name="_Командировочные_СТН 23. 03 ГТП 12036  ПП КЛС через Терско-Кумский" xfId="10603"/>
    <cellStyle name="_Командировочные_СТН 24  03 ГТП 12036  ПП КЛС через Терско-Кумский" xfId="10604"/>
    <cellStyle name="_Командировочные_форма 2 - АЗС и склады" xfId="10605"/>
    <cellStyle name="_Командировочные_форма 2 - изм4+" xfId="10606"/>
    <cellStyle name="_Коммерческое 1303.18 ПИР Нефтепровод Русское" xfId="10607"/>
    <cellStyle name="_Коммерческое предложение. Дополнение " xfId="10608"/>
    <cellStyle name="_Конс. сальдо по ЦБ.   ФИНАЛ" xfId="10609"/>
    <cellStyle name="_Конс. сальдо по ЦБ.   ФИНАЛ_Программа надежности трубопроводов 2010-2014 от 13 11 09 с индекс периметра" xfId="10610"/>
    <cellStyle name="_Консолидированная выручка  Март 2006" xfId="10611"/>
    <cellStyle name="_Консолидированный отчет за   2007г." xfId="10612"/>
    <cellStyle name="_Консолидированный отчет за   2007г._Программа надежности трубопроводов 2010-2014 от 13 11 09 с индекс периметра" xfId="10613"/>
    <cellStyle name="_Копия 11120 смета РВСП-10000 №9 НПС-3 АРНУ ТЗ-237(16 03 2010)" xfId="10614"/>
    <cellStyle name="_Копия 12082 смета ПТС КЯС ТЗ-018-09 (20 03 2010) (3)" xfId="10615"/>
    <cellStyle name="_Копия 1750608-0016Д004 исп км 83 км 116 смета № 13 2 - геофизика" xfId="10616"/>
    <cellStyle name="_Копия 1750608-0016Д004 исп км 83 км 116 смета № 13 2 - геофизика_Копия смета на 115" xfId="10617"/>
    <cellStyle name="_Копия 1750608-0016Д004 исп км 83 км 116 смета № 13 2 - геофизика_Прил 2 2_4  1982 17 3 УПТГ 1982 17 3 07 02 2012_ " xfId="10618"/>
    <cellStyle name="_Копия 2,4_Grafik_smeta_DS_1_PSD2437_02_06_11" xfId="10619"/>
    <cellStyle name="_Копия 20-04-10 Обустройство кустовых площадок № 568 Сузунского газонефтяного месторождения (2)" xfId="10620"/>
    <cellStyle name="_Копия 2473_Smety_i_KP" xfId="10621"/>
    <cellStyle name="_Копия 2473_Smety_i_KP 09 03 2011" xfId="10622"/>
    <cellStyle name="_Копия Grafik_sv_smeta_N2148-4_26.03.10" xfId="10623"/>
    <cellStyle name="_Копия Grafik_sv_smeta_N2148-4_26.03.10 (version 1)" xfId="10624"/>
    <cellStyle name="_Копия БП_доп макет" xfId="10625"/>
    <cellStyle name="_Копия БП_доп макет 2" xfId="10626"/>
    <cellStyle name="_Копия БП_доп макет_ Приложение 2-3 ПСД 2361 согласованое   " xfId="10627"/>
    <cellStyle name="_Копия БП_доп макет_0616Д Сметы (на согласование)" xfId="10628"/>
    <cellStyle name="_Копия БП_доп макет_09.03.10  ВСТО-2 произв.складские здания и АЗС" xfId="10629"/>
    <cellStyle name="_Копия БП_доп макет_09.03.10  ВСТО-2 произв.складские здания и АЗС_Ответы_МНПП Омск-Сокур 477-480 от 10_06_14" xfId="10630"/>
    <cellStyle name="_Копия БП_доп макет_23.03 ГТП 12013 ЦРРЛ Урай с учет.замеч. зак-ка" xfId="10631"/>
    <cellStyle name="_Копия БП_доп макет_23.03 ГТП 12013 ЦРРЛ Урай с учет.замеч. зак-ка_Ответы_МНПП Омск-Сокур 477-480 от 10_06_14" xfId="10632"/>
    <cellStyle name="_Копия БП_доп макет_26.03 ГТП ВОЛП на участке УС Мешиха -УС Лазарево . " xfId="10633"/>
    <cellStyle name="_Копия БП_доп макет_26.03 ГТП ВОЛП на участке УС Мешиха -УС Лазарево . _Ответы_МНПП Омск-Сокур 477-480 от 10_06_14" xfId="10634"/>
    <cellStyle name="_Копия БП_доп макет_4 квартал Посл. вар. по замечаниям УЦК Ухта-1 №1_21.10.09" xfId="10635"/>
    <cellStyle name="_Копия БП_доп макет_Геофизика (version 1)" xfId="10636"/>
    <cellStyle name="_Копия БП_доп макет_ГТП 12010" xfId="10637"/>
    <cellStyle name="_Копия БП_доп макет_ГТП 12010_Ответы_МНПП Омск-Сокур 477-480 от 10_06_14" xfId="10638"/>
    <cellStyle name="_Копия БП_доп макет_ГТП 12012 ПТС НПС Анжеро-Судженск" xfId="10639"/>
    <cellStyle name="_Копия БП_доп макет_ГТП 12012 ПТС НПС Анжеро-Судженск_Ответы_МНПП Омск-Сокур 477-480 от 10_06_14" xfId="10640"/>
    <cellStyle name="_Копия БП_доп макет_ГТП 12043 КЛС Кротовка-Покровка 9-2" xfId="10641"/>
    <cellStyle name="_Копия БП_доп макет_новая _смета_ИЭИ_ТН" xfId="10642"/>
    <cellStyle name="_Копия БП_доп макет_Приложения 2-4. Сметы, график (ш.2387Крохмаль)" xfId="10643"/>
    <cellStyle name="_Копия БП_доп макет_РБС ф-1" xfId="10644"/>
    <cellStyle name="_Копия БП_доп макет_Свод" xfId="10645"/>
    <cellStyle name="_Копия БП_доп макет_Свод_Ответы_МНПП Омск-Сокур 477-480 от 10_06_14" xfId="10646"/>
    <cellStyle name="_Копия БП_доп макет_смета 05.03.12" xfId="10647"/>
    <cellStyle name="_Копия БП_доп макет_Смета АЗС, склад  (Противопожарная защита) полная по версии Менчинского" xfId="10648"/>
    <cellStyle name="_Копия БП_доп макет_Смета МН К-У-М км 93-114, ПМ ГОЧС" xfId="10649"/>
    <cellStyle name="_Копия БП_доп макет_Смета МН К-У-М км 93-114, ПМ ГОЧС_1 РБС  гео Монтаж зад-к на сейсм - проверен 28 03" xfId="10650"/>
    <cellStyle name="_Копия БП_доп макет_Смета МН К-У-М км 93-114, ПМ ГОЧС_1 РБС  гео Монтаж зад-к на сейсм - проверен 28 03_Ответы_МНПП Омск-Сокур 477-480 от 10_06_14" xfId="10651"/>
    <cellStyle name="_Копия БП_доп макет_Смета МН К-У-М км 93-114, ПМ ГОЧС_1111 РБС  Монтаж зад-к на сейсм - проверен 28 03" xfId="10652"/>
    <cellStyle name="_Копия БП_доп макет_Смета МН К-У-М км 93-114, ПМ ГОЧС_1111 РБС  Монтаж зад-к на сейсм - проверен 28 03_Ответы_МНПП Омск-Сокур 477-480 от 10_06_14" xfId="10653"/>
    <cellStyle name="_Копия БП_доп макет_Смета МН К-У-М км 93-114, ПМ ГОЧС_КПП СОД_855,5км МН К-И_16_11_10" xfId="10654"/>
    <cellStyle name="_Копия БП_доп макет_Смета МН К-У-М км 93-114, ПМ ГОЧС_КПП СОД_855,5км МН К-И_16_11_10_Ответы_МНПП Омск-Сокур 477-480 от 10_06_14" xfId="10655"/>
    <cellStyle name="_Копия БП_доп макет_Смета МН К-У-М км 93-114, ПМ ГОЧС_Ответы_МНПП Омск-Сокур 477-480 от 10_06_14" xfId="10656"/>
    <cellStyle name="_Копия БП_доп макет_Смета МН К-У-М км 93-114, ПМ ГОЧС_РБС  Монтаж зад-к на сейсм - проверен 28 03" xfId="10657"/>
    <cellStyle name="_Копия БП_доп макет_Смета МН К-У-М км 93-114, ПМ ГОЧС_РБС  Монтаж зад-к на сейсм - проверен 28 03_Ответы_МНПП Омск-Сокур 477-480 от 10_06_14" xfId="10658"/>
    <cellStyle name="_Копия БП_доп макет_Смета МН К-У-М км 93-114, ПМ ГОЧС_ЭХЗ МН Омск-Иркутск, Красноярск-Иркутск 267-347,8 км ЛЧ МН" xfId="10659"/>
    <cellStyle name="_Копия БП_доп макет_Смета МН К-У-М км 93-114, ПМ ГОЧС_ЭХЗ МН Омск-Иркутск, Красноярск-Иркутск 267-347,8 км ЛЧ МН_Ответы_МНПП Омск-Сокур 477-480 от 10_06_14" xfId="10660"/>
    <cellStyle name="_Копия БП_доп макет_смета-2328 ИКИ" xfId="10661"/>
    <cellStyle name="_Копия БП_доп макет_Сметы график" xfId="10662"/>
    <cellStyle name="_Копия БП_доп макет_Сметы, КП" xfId="10663"/>
    <cellStyle name="_Копия БП_доп макет_СТН 23. 03 ГТП 12036  ПП КЛС через Терско-Кумский" xfId="10664"/>
    <cellStyle name="_Копия БП_доп макет_СТН 24  03 ГТП 12036  ПП КЛС через Терско-Кумский" xfId="10665"/>
    <cellStyle name="_Копия БП_доп макет_форма 2 - АЗС и склады" xfId="10666"/>
    <cellStyle name="_Копия БП_доп макет_форма 2 - изм4+" xfId="10667"/>
    <cellStyle name="_Копия БП_доп макет_ш_2328_смета_ИЭИ (1)" xfId="10668"/>
    <cellStyle name="_Копия ГрафикиНПО01-12" xfId="10669"/>
    <cellStyle name="_Копия Здание эксплуатационного персонала-01 04 09 -исправ замеч " xfId="10670"/>
    <cellStyle name="_Копия Копия Форма 3П новая " xfId="10671"/>
    <cellStyle name="_Копия КП СОД 85 км МН А-Г_ТЗ-222 с ЭПБ 18 05(откорр суб)" xfId="10672"/>
    <cellStyle name="_Копия Модель" xfId="10673"/>
    <cellStyle name="_Копия по трудозатратам спец разделы (2)" xfId="10674"/>
    <cellStyle name="_Копия по трудозатратам спец разделы (2)_Геофизика (version 1)" xfId="10675"/>
    <cellStyle name="_Копия по трудозатратам спец разделы (2)_Копия смета на 115" xfId="10676"/>
    <cellStyle name="_Копия по трудозатратам спец разделы (2)_Прил 2 2_4  1982 17 3 УПТГ 1982 17 3 07 02 2012_ " xfId="10677"/>
    <cellStyle name="_Копия по трудозатратам спец разделы (2)_смета 05.03.12" xfId="10678"/>
    <cellStyle name="_Копия Производственная программа 2007 г (Коррект. от 19.07.06г. + Изм бурения).на 24.07.06" xfId="10679"/>
    <cellStyle name="_Копия смета (524 км) по изм 1 к ТЗ от 08 04 2010_корр7_БНП_ок" xfId="10680"/>
    <cellStyle name="_Копия Смета ПИР для зак (Газ геодезия)V3" xfId="10681"/>
    <cellStyle name="_Копия Смета ПИР для зак (Газ геодезия)V3_09.03.10  ВСТО-2 произв.складские здания и АЗС" xfId="10682"/>
    <cellStyle name="_Копия Смета ПИР для зак (Газ геодезия)V3_23.03 ГТП 12013 ЦРРЛ Урай с учет.замеч. зак-ка" xfId="10683"/>
    <cellStyle name="_Копия Смета ПИР для зак (Газ геодезия)V3_26.03 ГТП ВОЛП на участке УС Мешиха -УС Лазарево . " xfId="10684"/>
    <cellStyle name="_Копия Смета ПИР для зак (Газ геодезия)V3_4 квартал Посл. вар. по замечаниям УЦК Ухта-1 №1_21.10.09" xfId="10685"/>
    <cellStyle name="_Копия Смета ПИР для зак (Газ геодезия)V3_ГТП 12010" xfId="10686"/>
    <cellStyle name="_Копия Смета ПИР для зак (Газ геодезия)V3_ГТП 12012 ПТС НПС Анжеро-Судженск" xfId="10687"/>
    <cellStyle name="_Копия Смета ПИР для зак (Газ геодезия)V3_ГТП 12043 КЛС Кротовка-Покровка 9-2" xfId="10688"/>
    <cellStyle name="_Копия Смета ПИР для зак (Газ геодезия)V3_РБС ф-1" xfId="10689"/>
    <cellStyle name="_Копия Смета ПИР для зак (Газ геодезия)V3_Свод" xfId="10690"/>
    <cellStyle name="_Копия Смета ПИР для зак (Газ геодезия)V3_Смета АЗС, склад  (Противопожарная защита) полная по версии Менчинского" xfId="10691"/>
    <cellStyle name="_Копия Смета ПИР для зак (Газ геодезия)V3_Смета МН К-У-М км 93-114, ПМ ГОЧС" xfId="10692"/>
    <cellStyle name="_Копия Смета ПИР для зак (Газ геодезия)V3_СТН 23. 03 ГТП 12036  ПП КЛС через Терско-Кумский" xfId="10693"/>
    <cellStyle name="_Копия Смета ПИР для зак (Газ геодезия)V3_СТН 24  03 ГТП 12036  ПП КЛС через Терско-Кумский" xfId="10694"/>
    <cellStyle name="_Копия Смета ПИР для зак (Газ геодезия)V3_форма 2 - АЗС и склады" xfId="10695"/>
    <cellStyle name="_Копия Смета ПИР для зак (Газ геодезия)V3_форма 2 - изм4+" xfId="10696"/>
    <cellStyle name="_Копия ССР пункт налива Мишк 11-02-08 пр.26.02.08коррект." xfId="10697"/>
    <cellStyle name="_Копия Том 12 280105-1 (2)" xfId="10698"/>
    <cellStyle name="_Копия Форма 3П субподрядная_ГТП" xfId="10699"/>
    <cellStyle name="_корпус 871 (ЕЛ СКС)" xfId="10700"/>
    <cellStyle name="_корректировка смет" xfId="10701"/>
    <cellStyle name="_Котельная-1" xfId="10702"/>
    <cellStyle name="_Котировки и количество акций Роснефти 101007" xfId="10703"/>
    <cellStyle name="_КП" xfId="10704"/>
    <cellStyle name="_КП и Смета  воскресенка-никольское_Куйб-Брянск_правлено" xfId="10705"/>
    <cellStyle name="_КП СОД 85 км МН А-Г_ТЗ-222 с ЭПБ 22 05" xfId="10706"/>
    <cellStyle name="_КП_Малобалык раб" xfId="10707"/>
    <cellStyle name="_КП_Малобалык раб_Геофизика (version 1)" xfId="10708"/>
    <cellStyle name="_КСВТ" xfId="10709"/>
    <cellStyle name="_КСВТ_09.03.10  ВСТО-2 произв.складские здания и АЗС" xfId="10710"/>
    <cellStyle name="_КСВТ_23.03 ГТП 12013 ЦРРЛ Урай с учет.замеч. зак-ка" xfId="10711"/>
    <cellStyle name="_КСВТ_26.03 ГТП ВОЛП на участке УС Мешиха -УС Лазарево . " xfId="10712"/>
    <cellStyle name="_КСВТ_4 квартал Посл. вар. по замечаниям УЦК Ухта-1 №1_21.10.09" xfId="10713"/>
    <cellStyle name="_КСВТ_ГТП 12010" xfId="10714"/>
    <cellStyle name="_КСВТ_ГТП 12012 ПТС НПС Анжеро-Судженск" xfId="10715"/>
    <cellStyle name="_КСВТ_ГТП 12043 КЛС Кротовка-Покровка 9-2" xfId="10716"/>
    <cellStyle name="_КСВТ_РБС ф-1" xfId="10717"/>
    <cellStyle name="_КСВТ_Свод" xfId="10718"/>
    <cellStyle name="_КСВТ_Смета АЗС, склад  (Противопожарная защита) полная по версии Менчинского" xfId="10719"/>
    <cellStyle name="_КСВТ_Смета МН К-У-М км 93-114, ПМ ГОЧС" xfId="10720"/>
    <cellStyle name="_КСВТ_СТН 23. 03 ГТП 12036  ПП КЛС через Терско-Кумский" xfId="10721"/>
    <cellStyle name="_КСВТ_СТН 24  03 ГТП 12036  ПП КЛС через Терско-Кумский" xfId="10722"/>
    <cellStyle name="_КСВТ_форма 2 - АЗС и склады" xfId="10723"/>
    <cellStyle name="_КСВТ_форма 2 - изм4+" xfId="10724"/>
    <cellStyle name="_КТСО УС Черниковск" xfId="10725"/>
    <cellStyle name="_Куст скважин № 20 Катюнинской площади Рославльского месторождения" xfId="10726"/>
    <cellStyle name="_КУст.пл.. № 7,31" xfId="10727"/>
    <cellStyle name="_Леско1" xfId="10728"/>
    <cellStyle name="_Леско1_09.03.10  ВСТО-2 произв.складские здания и АЗС" xfId="10729"/>
    <cellStyle name="_Леско1_23.03 ГТП 12013 ЦРРЛ Урай с учет.замеч. зак-ка" xfId="10730"/>
    <cellStyle name="_Леско1_26.03 ГТП ВОЛП на участке УС Мешиха -УС Лазарево . " xfId="10731"/>
    <cellStyle name="_Леско1_4 квартал Посл. вар. по замечаниям УЦК Ухта-1 №1_21.10.09" xfId="10732"/>
    <cellStyle name="_Леско1_ГТП 12010" xfId="10733"/>
    <cellStyle name="_Леско1_ГТП 12012 ПТС НПС Анжеро-Судженск" xfId="10734"/>
    <cellStyle name="_Леско1_ГТП 12043 КЛС Кротовка-Покровка 9-2" xfId="10735"/>
    <cellStyle name="_Леско1_РБС ф-1" xfId="10736"/>
    <cellStyle name="_Леско1_Свод" xfId="10737"/>
    <cellStyle name="_Леско1_Смета АЗС, склад  (Противопожарная защита) полная по версии Менчинского" xfId="10738"/>
    <cellStyle name="_Леско1_Смета МН К-У-М км 93-114, ПМ ГОЧС" xfId="10739"/>
    <cellStyle name="_Леско1_СТН 23. 03 ГТП 12036  ПП КЛС через Терско-Кумский" xfId="10740"/>
    <cellStyle name="_Леско1_СТН 24  03 ГТП 12036  ПП КЛС через Терско-Кумский" xfId="10741"/>
    <cellStyle name="_Леско1_форма 2 - АЗС и склады" xfId="10742"/>
    <cellStyle name="_Леско1_форма 2 - изм4+" xfId="10743"/>
    <cellStyle name="_Лимиты НПО апр. 02 (ПБУ)" xfId="10744"/>
    <cellStyle name="_Лист1" xfId="10745"/>
    <cellStyle name="_Локосовское месторождения" xfId="10746"/>
    <cellStyle name="_ЛОТ 2" xfId="10747"/>
    <cellStyle name="_Лот № 6 Сводная смета ­1ПС и сметы " xfId="10748"/>
    <cellStyle name="_Лот №2. Реконструкция трансформаторной подстанции" xfId="10749"/>
    <cellStyle name="_ЛотК_24 - ИИР" xfId="10750"/>
    <cellStyle name="_ЛотК_74 -  ИИР" xfId="10751"/>
    <cellStyle name="_Макет б п (полный) ПНГ_от 20.12.05" xfId="10752"/>
    <cellStyle name="_Макет б п для добычи_от 20.12.05" xfId="10753"/>
    <cellStyle name="_МАКЕТ БП" xfId="10754"/>
    <cellStyle name="_МАКЕТ книги б п для добычи" xfId="10755"/>
    <cellStyle name="_МАКЕТ книги б п для добычи 2008-2011 (3)" xfId="10756"/>
    <cellStyle name="_МАКЕТ книги б п для добычи окончательный" xfId="10757"/>
    <cellStyle name="_Масла и смазки" xfId="10758"/>
    <cellStyle name="_Межевание-1" xfId="10759"/>
    <cellStyle name="_Мероприятия по трубе на 6.07.00" xfId="10760"/>
    <cellStyle name="_Микроэкономика  1 Проектные работы" xfId="10761"/>
    <cellStyle name="_Микроэкономика  1 Проектные работы_09.03.10  ВСТО-2 произв.складские здания и АЗС" xfId="10762"/>
    <cellStyle name="_Микроэкономика  1 Проектные работы_23.03 ГТП 12013 ЦРРЛ Урай с учет.замеч. зак-ка" xfId="10763"/>
    <cellStyle name="_Микроэкономика  1 Проектные работы_26.03 ГТП ВОЛП на участке УС Мешиха -УС Лазарево . " xfId="10764"/>
    <cellStyle name="_Микроэкономика  1 Проектные работы_4 квартал Посл. вар. по замечаниям УЦК Ухта-1 №1_21.10.09" xfId="10765"/>
    <cellStyle name="_Микроэкономика  1 Проектные работы_ГТП 12010" xfId="10766"/>
    <cellStyle name="_Микроэкономика  1 Проектные работы_ГТП 12012 ПТС НПС Анжеро-Судженск" xfId="10767"/>
    <cellStyle name="_Микроэкономика  1 Проектные работы_ГТП 12043 КЛС Кротовка-Покровка 9-2" xfId="10768"/>
    <cellStyle name="_Микроэкономика  1 Проектные работы_РБС ф-1" xfId="10769"/>
    <cellStyle name="_Микроэкономика  1 Проектные работы_Свод" xfId="10770"/>
    <cellStyle name="_Микроэкономика  1 Проектные работы_Смета АЗС, склад  (Противопожарная защита) полная по версии Менчинского" xfId="10771"/>
    <cellStyle name="_Микроэкономика  1 Проектные работы_Смета МН К-У-М км 93-114, ПМ ГОЧС" xfId="10772"/>
    <cellStyle name="_Микроэкономика  1 Проектные работы_СТН 23. 03 ГТП 12036  ПП КЛС через Терско-Кумский" xfId="10773"/>
    <cellStyle name="_Микроэкономика  1 Проектные работы_СТН 24  03 ГТП 12036  ПП КЛС через Терско-Кумский" xfId="10774"/>
    <cellStyle name="_Микроэкономика  1 Проектные работы_форма 2 - АЗС и склады" xfId="10775"/>
    <cellStyle name="_Микроэкономика  1 Проектные работы_форма 2 - изм4+" xfId="10776"/>
    <cellStyle name="_Микроэкономика  2 Проектные работы" xfId="10777"/>
    <cellStyle name="_Микроэкономика  2 Проектные работы_09.03.10  ВСТО-2 произв.складские здания и АЗС" xfId="10778"/>
    <cellStyle name="_Микроэкономика  2 Проектные работы_23.03 ГТП 12013 ЦРРЛ Урай с учет.замеч. зак-ка" xfId="10779"/>
    <cellStyle name="_Микроэкономика  2 Проектные работы_26.03 ГТП ВОЛП на участке УС Мешиха -УС Лазарево . " xfId="10780"/>
    <cellStyle name="_Микроэкономика  2 Проектные работы_4 квартал Посл. вар. по замечаниям УЦК Ухта-1 №1_21.10.09" xfId="10781"/>
    <cellStyle name="_Микроэкономика  2 Проектные работы_ГТП 12010" xfId="10782"/>
    <cellStyle name="_Микроэкономика  2 Проектные работы_ГТП 12012 ПТС НПС Анжеро-Судженск" xfId="10783"/>
    <cellStyle name="_Микроэкономика  2 Проектные работы_ГТП 12043 КЛС Кротовка-Покровка 9-2" xfId="10784"/>
    <cellStyle name="_Микроэкономика  2 Проектные работы_РБС ф-1" xfId="10785"/>
    <cellStyle name="_Микроэкономика  2 Проектные работы_Свод" xfId="10786"/>
    <cellStyle name="_Микроэкономика  2 Проектные работы_Смета АЗС, склад  (Противопожарная защита) полная по версии Менчинского" xfId="10787"/>
    <cellStyle name="_Микроэкономика  2 Проектные работы_Смета МН К-У-М км 93-114, ПМ ГОЧС" xfId="10788"/>
    <cellStyle name="_Микроэкономика  2 Проектные работы_СТН 23. 03 ГТП 12036  ПП КЛС через Терско-Кумский" xfId="10789"/>
    <cellStyle name="_Микроэкономика  2 Проектные работы_СТН 24  03 ГТП 12036  ПП КЛС через Терско-Кумский" xfId="10790"/>
    <cellStyle name="_Микроэкономика  2 Проектные работы_форма 2 - АЗС и склады" xfId="10791"/>
    <cellStyle name="_Микроэкономика  2 Проектные работы_форма 2 - изм4+" xfId="10792"/>
    <cellStyle name="_МН Ярославль-Кириши 1, Ярославль-Быково Ду720,км 9,5-28.ЯРНУ_корр2 ССП_для Волгограда_коррССП22" xfId="10793"/>
    <cellStyle name="_Модель" xfId="10794"/>
    <cellStyle name="_Модель  по месяцам" xfId="10795"/>
    <cellStyle name="_модель (version 1)" xfId="10796"/>
    <cellStyle name="_Модель 1" xfId="10797"/>
    <cellStyle name="_Модель 2" xfId="10798"/>
    <cellStyle name="_Модель Выходная2007v0 _ nl _ v2" xfId="10799"/>
    <cellStyle name="_Модель Выходная2007v0_год_январь_2" xfId="10800"/>
    <cellStyle name="_МОНГИ" xfId="10801"/>
    <cellStyle name="_Мониторинг" xfId="10802"/>
    <cellStyle name="_Мониторинг 2007" xfId="10803"/>
    <cellStyle name="_Мониторинг 2007_Кап ремонт 2009-2013 УЭТ (от 14 11 08г)3" xfId="10804"/>
    <cellStyle name="_Мониторинг 2007_Кап ремонт 2009-2013 УЭТ (от 14 11 08г)3_Программа надежности трубопроводов 2010-2014 от 13 11 09 с индекс периметра" xfId="10805"/>
    <cellStyle name="_Мониторинг 2007_Программа надежности трубопроводов 2010-2014 от 18 11 09 пообъектно на 2010-2011гг " xfId="10806"/>
    <cellStyle name="_Мониторинг_Кап ремонт 2009-2013 УЭТ (от 14 11 08г)3" xfId="10807"/>
    <cellStyle name="_Мониторинг_Кап ремонт 2009-2013 УЭТ (от 14 11 08г)3_Программа надежности трубопроводов 2010-2014 от 13 11 09 с индекс периметра" xfId="10808"/>
    <cellStyle name="_Мониторинг_Программа надежности трубопроводов 2010-2014 от 18 11 09 пообъектно на 2010-2011гг " xfId="10809"/>
    <cellStyle name="_Налоги" xfId="10810"/>
    <cellStyle name="_Налоги уточн." xfId="10811"/>
    <cellStyle name="_Невыполненные объемы ПИР" xfId="10812"/>
    <cellStyle name="_Нефтесборные сети, высоконапорные водоводы Покачевского месторождения" xfId="10813"/>
    <cellStyle name="_нефть_экспорт_2006" xfId="10814"/>
    <cellStyle name="_нефть_экспорт_2006_Программа надежности трубопроводов 2010-2014 от 13 11 09 с индекс периметра" xfId="10815"/>
    <cellStyle name="_Новые формы_месяц_версия 6" xfId="10816"/>
    <cellStyle name="_НОВЫЙ лот 4 (АСУ МАУ)" xfId="10817"/>
    <cellStyle name="_НОВЫЙ Лот 9 Котельная-13.02.2008" xfId="10818"/>
    <cellStyle name="_НПЗ" xfId="10819"/>
    <cellStyle name="_НПЗ (2)" xfId="10820"/>
    <cellStyle name="_НПЗ-ТЭП 07 10 06" xfId="10821"/>
    <cellStyle name="_НПС Андреаполь. ВРНУ 17.10.08" xfId="10822"/>
    <cellStyle name="_ОАВ Вахтовый поселок к108 от 28.10.10" xfId="10823"/>
    <cellStyle name="_Оборотный капитал_RSBU_noVBRR_с расшифровками" xfId="10824"/>
    <cellStyle name="_Оборудование (1)" xfId="10825"/>
    <cellStyle name="_Оборудование (1) 2" xfId="10826"/>
    <cellStyle name="_Оборудование (1) 2_Приложения №№ 2-3.8_п_о 10 Загорной" xfId="10827"/>
    <cellStyle name="_Оборудование (1) 2_Приложения №№ 2-4.5._р.429 Северного" xfId="10828"/>
    <cellStyle name="_Оборудование (1) 2_Приложения к договору по переработке ИРП Катыльгинского" xfId="10829"/>
    <cellStyle name="_Оборудование (1) 2_Приложения к ПБ4118" xfId="10830"/>
    <cellStyle name="_Оборудование (1)_2500 Смета на архив" xfId="10831"/>
    <cellStyle name="_Оборудование (1)_2500 Смета на архив_2601 то, что планируем закрывать в январе дополнительно" xfId="10832"/>
    <cellStyle name="_Оборудование (1)_2601 то, что планируем закрывать в январе дополнительно" xfId="10833"/>
    <cellStyle name="_Оборудование (1)_Доп  работы на ИИ  29_06_11" xfId="10834"/>
    <cellStyle name="_Оборудование (1)_ПСД_бурнефтегаз_Прил_3_4_КП_Сметы_2010_11_30" xfId="10835"/>
    <cellStyle name="_Оборудование (1)_ПСД_Пионерный_Стрежевой_Кор._Прил_3_4_v4Сметы29_06_11" xfId="10836"/>
    <cellStyle name="_Оборудование (1)_Смета_ИЭИ_скв№16 на Пеляткинском гм" xfId="10837"/>
    <cellStyle name="_Оборудование (1)_Смета_ИЭИ_скв№16 на Пеляткинском гм_2601 то, что планируем закрывать в январе дополнительно" xfId="10838"/>
    <cellStyle name="_Оборудование (1)_ш_XXXX_смета_ИЭИ_ТН (2)" xfId="10839"/>
    <cellStyle name="_Обустройство Майское нмр Реконструкция" xfId="10840"/>
    <cellStyle name="_Обустройство одной скважины геофизика" xfId="10841"/>
    <cellStyle name="_Обустройство одной скважины геофизика_Копия смета на 115" xfId="10842"/>
    <cellStyle name="_Обустройство одной скважины геофизика_Прил 2 2_4  1982 17 3 УПТГ 1982 17 3 07 02 2012_ " xfId="10843"/>
    <cellStyle name="_обустройство скважин широкодольского месторождения Экол_изыскания  " xfId="10844"/>
    <cellStyle name="_Общий шаблон" xfId="10845"/>
    <cellStyle name="_Объекты 2008 год" xfId="10846"/>
    <cellStyle name="_объемы  бурения 2004г " xfId="10847"/>
    <cellStyle name="_объемы  бурения 2004г _Выполнение программы ПИР 2011г." xfId="10848"/>
    <cellStyle name="_объемы  бурения 2004г _Кап ремонт 2009-2013 УЭТ (от 14 11 08г)3" xfId="10849"/>
    <cellStyle name="_объемы  бурения 2004г _Кап ремонт 2009-2013 УЭТ (от 14 11 08г)3_Программа надежности трубопроводов 2010-2014 от 13 11 09 с индекс периметра" xfId="10850"/>
    <cellStyle name="_объемы  бурения 2004г _Лист1" xfId="10851"/>
    <cellStyle name="_объемы  бурения 2004г _Невыполненные объемы ПИР" xfId="10852"/>
    <cellStyle name="_объемы  бурения 2004г _Отчет" xfId="10853"/>
    <cellStyle name="_объемы  бурения 2004г _ПИР из СУД" xfId="10854"/>
    <cellStyle name="_объемы  бурения 2004г _ПИР из СУД 2" xfId="10855"/>
    <cellStyle name="_объемы  бурения 2004г _ПИР из СУД_Инжиниринговые услуги" xfId="10856"/>
    <cellStyle name="_объемы  бурения 2004г _ПИР из СУД_Инжиниринговые услуги 3" xfId="10857"/>
    <cellStyle name="_объемы  бурения 2004г _ПИР из СУД_Инжиниринговые услуги 4" xfId="10858"/>
    <cellStyle name="_объемы  бурения 2004г _ПИР из СУД_Инжиниринговые услуги 5" xfId="10859"/>
    <cellStyle name="_объемы  бурения 2004г _ПИР из СУД_Инжиниринговые услуги 6" xfId="10860"/>
    <cellStyle name="_объемы  бурения 2004г _ПИР из СУД_Инжиниринговые услуги 7" xfId="10861"/>
    <cellStyle name="_объемы  бурения 2004г _ПИР из СУД_Инжиниринговые услуги 8" xfId="10862"/>
    <cellStyle name="_объемы  бурения 2004г _Программа надежности трубопроводов 2010-2014 от 18 11 09 пообъектно на 2010-2011гг " xfId="10863"/>
    <cellStyle name="_объемы  бурения 2004г _Проект плана 2011 г. (объекты)" xfId="10864"/>
    <cellStyle name="_объемы  бурения 2004г _Проект плана 2011 г. (объекты) 2" xfId="10865"/>
    <cellStyle name="_объемы  бурения 2004г _Проект плана 2011 г. (объекты)_Инжиниринговые услуги" xfId="10866"/>
    <cellStyle name="_объемы  бурения 2004г _Проект плана 2011 г. (объекты)_Инжиниринговые услуги 3" xfId="10867"/>
    <cellStyle name="_объемы  бурения 2004г _Проект плана 2011 г. (объекты)_Инжиниринговые услуги 4" xfId="10868"/>
    <cellStyle name="_объемы  бурения 2004г _Проект плана 2011 г. (объекты)_Инжиниринговые услуги 5" xfId="10869"/>
    <cellStyle name="_объемы  бурения 2004г _Проект плана 2011 г. (объекты)_Инжиниринговые услуги 6" xfId="10870"/>
    <cellStyle name="_объемы  бурения 2004г _Проект плана 2011 г. (объекты)_Инжиниринговые услуги 7" xfId="10871"/>
    <cellStyle name="_объемы  бурения 2004г _Проект плана 2011 г. (объекты)_Инжиниринговые услуги 8" xfId="10872"/>
    <cellStyle name="_объемы  бурения 2004г _Свод" xfId="10873"/>
    <cellStyle name="_объемы  бурения 2004г _Свод 2" xfId="10874"/>
    <cellStyle name="_объемы  бурения 2004г _Свод_Инжиниринговые услуги" xfId="10875"/>
    <cellStyle name="_объемы  бурения 2004г _Свод_Инжиниринговые услуги 3" xfId="10876"/>
    <cellStyle name="_объемы  бурения 2004г _Свод_Инжиниринговые услуги 4" xfId="10877"/>
    <cellStyle name="_объемы  бурения 2004г _Свод_Инжиниринговые услуги 5" xfId="10878"/>
    <cellStyle name="_объемы  бурения 2004г _Свод_Инжиниринговые услуги 6" xfId="10879"/>
    <cellStyle name="_объемы  бурения 2004г _Свод_Инжиниринговые услуги 7" xfId="10880"/>
    <cellStyle name="_объемы  бурения 2004г _Свод_Инжиниринговые услуги 8" xfId="10881"/>
    <cellStyle name="_Объемы гидро по УПСВ_Ю" xfId="10882"/>
    <cellStyle name="_Объемы гидро по УПСВ_Ю_Копия смета на 115" xfId="10883"/>
    <cellStyle name="_Объемы гидро по УПСВ_Ю_Прил 2 2_4  1982 17 3 УПТГ 1982 17 3 07 02 2012_ " xfId="10884"/>
    <cellStyle name="_ОПУ" xfId="10885"/>
    <cellStyle name="_ОПУ_09.03.10  ВСТО-2 произв.складские здания и АЗС" xfId="10886"/>
    <cellStyle name="_ОПУ_23.03 ГТП 12013 ЦРРЛ Урай с учет.замеч. зак-ка" xfId="10887"/>
    <cellStyle name="_ОПУ_26.03 ГТП ВОЛП на участке УС Мешиха -УС Лазарево . " xfId="10888"/>
    <cellStyle name="_ОПУ_4 квартал Посл. вар. по замечаниям УЦК Ухта-1 №1_21.10.09" xfId="10889"/>
    <cellStyle name="_ОПУ_ГТП 12010" xfId="10890"/>
    <cellStyle name="_ОПУ_ГТП 12012 ПТС НПС Анжеро-Судженск" xfId="10891"/>
    <cellStyle name="_ОПУ_ГТП 12043 КЛС Кротовка-Покровка 9-2" xfId="10892"/>
    <cellStyle name="_ОПУ_РБС ф-1" xfId="10893"/>
    <cellStyle name="_ОПУ_Свод" xfId="10894"/>
    <cellStyle name="_ОПУ_Смета АЗС, склад  (Противопожарная защита) полная по версии Менчинского" xfId="10895"/>
    <cellStyle name="_ОПУ_Смета МН К-У-М км 93-114, ПМ ГОЧС" xfId="10896"/>
    <cellStyle name="_ОПУ_СТН 23. 03 ГТП 12036  ПП КЛС через Терско-Кумский" xfId="10897"/>
    <cellStyle name="_ОПУ_СТН 24  03 ГТП 12036  ПП КЛС через Терско-Кумский" xfId="10898"/>
    <cellStyle name="_ОПУ_форма 2 - АЗС и склады" xfId="10899"/>
    <cellStyle name="_ОПУ_форма 2 - изм4+" xfId="10900"/>
    <cellStyle name="_Орловка АН смета+КП" xfId="10901"/>
    <cellStyle name="_Орловка АН смета+КП_02.02 Согласовано Смета АЗС склад  (0002-И-ЦУП ВСТО)" xfId="10902"/>
    <cellStyle name="_Орловка АН смета+КП_08.02. ГТП Инж. защ." xfId="10903"/>
    <cellStyle name="_Орловка АН смета+КП_11004 ОПС Кимельтей 14.08.09г." xfId="10904"/>
    <cellStyle name="_Орловка АН смета+КП_11004 ОПС Кимельтей 14.08.09г. 2" xfId="10905"/>
    <cellStyle name="_Орловка АН смета+КП_11004 ОПС Кимельтей 14.08.09г._1 РБС  гео Монтаж зад-к на сейсм - проверен 28 03" xfId="10906"/>
    <cellStyle name="_Орловка АН смета+КП_11004 ОПС Кимельтей 14.08.09г._1 РБС  гео Монтаж зад-к на сейсм - проверен 28 03_Ответы_МНПП Омск-Сокур 477-480 от 10_06_14" xfId="10907"/>
    <cellStyle name="_Орловка АН смета+КП_11004 ОПС Кимельтей 14.08.09г._1111 РБС  Монтаж зад-к на сейсм - проверен 28 03" xfId="10908"/>
    <cellStyle name="_Орловка АН смета+КП_11004 ОПС Кимельтей 14.08.09г._1111 РБС  Монтаж зад-к на сейсм - проверен 28 03_Ответы_МНПП Омск-Сокур 477-480 от 10_06_14" xfId="10909"/>
    <cellStyle name="_Орловка АН смета+КП_11004 ОПС Кимельтей 14.08.09г._КПП СОД_855,5км МН К-И_16_11_10" xfId="10910"/>
    <cellStyle name="_Орловка АН смета+КП_11004 ОПС Кимельтей 14.08.09г._КПП СОД_855,5км МН К-И_16_11_10_Ответы_МНПП Омск-Сокур 477-480 от 10_06_14" xfId="10911"/>
    <cellStyle name="_Орловка АН смета+КП_11004 ОПС Кимельтей 14.08.09г._Ответы_МНПП Омск-Сокур 477-480 от 10_06_14" xfId="10912"/>
    <cellStyle name="_Орловка АН смета+КП_11004 ОПС Кимельтей 14.08.09г._РБС  Монтаж зад-к на сейсм - проверен 28 03" xfId="10913"/>
    <cellStyle name="_Орловка АН смета+КП_11004 ОПС Кимельтей 14.08.09г._РБС  Монтаж зад-к на сейсм - проверен 28 03_Ответы_МНПП Омск-Сокур 477-480 от 10_06_14" xfId="10914"/>
    <cellStyle name="_Орловка АН смета+КП_11004 ОПС Кимельтей 14.08.09г._ЭХЗ МН Омск-Иркутск, Красноярск-Иркутск 267-347,8 км ЛЧ МН" xfId="10915"/>
    <cellStyle name="_Орловка АН смета+КП_11004 ОПС Кимельтей 14.08.09г._ЭХЗ МН Омск-Иркутск, Красноярск-Иркутск 267-347,8 км ЛЧ МН_Ответы_МНПП Омск-Сокур 477-480 от 10_06_14" xfId="10916"/>
    <cellStyle name="_Орловка АН смета+КП_24 02  УЦК Смета АЗС склад  (0002-И-ЦУП ВСТО)" xfId="10917"/>
    <cellStyle name="_Орловка АН смета+КП_28 01  ГТП Смета АЗС склад  (0002-И-ЦУП ВСТО)" xfId="10918"/>
    <cellStyle name="_Орловка АН смета+КП_АПС_БПО_УРНУ" xfId="10919"/>
    <cellStyle name="_Орловка АН смета+КП_Копия Замена запорн  арматуры №8486 Ковали-2-откор  СЗМН" xfId="10920"/>
    <cellStyle name="_Орловка АН смета+КП_Копия замечания Я-М 283-314 " xfId="10921"/>
    <cellStyle name="_Орловка АН смета+КП_Корр-Система_автоматики_РП_НПС_Платина" xfId="10922"/>
    <cellStyle name="_Орловка АН смета+КП_Корр-Система_автоматики_РП_НПС_Платина_Ответы_МНПП Омск-Сокур 477-480 от 10_06_14" xfId="10923"/>
    <cellStyle name="_Орловка АН смета+КП_МН Северокамск-Пермь, 5км  " xfId="10924"/>
    <cellStyle name="_Орловка АН смета+КП_ПИР АСТУЭ АИИСКУЭ 02_03_10" xfId="10925"/>
    <cellStyle name="_Орловка АН смета+КП_ПИР АСТУЭ АИИСКУЭ 02_03_10 2" xfId="10926"/>
    <cellStyle name="_Орловка АН смета+КП_ПИР АСТУЭ АИИСКУЭ 02_03_10_Ответы_МНПП Омск-Сокур 477-480 от 10_06_14" xfId="10927"/>
    <cellStyle name="_Орловка АН смета+КП_ПИР ДОП работы -АИИСКУЭ НПС12_13" xfId="10928"/>
    <cellStyle name="_Орловка АН смета+КП_ПИР ДОП работы -АИИСКУЭ НПС12_13 2" xfId="10929"/>
    <cellStyle name="_Орловка АН смета+КП_ПИР ДОП работы -АИИСКУЭ НПС12_13_Ответы_МНПП Омск-Сокур 477-480 от 10_06_14" xfId="10930"/>
    <cellStyle name="_Орловка АН смета+КП_РАСЧЕТ СУБ и ГЕН на одном листе Безконкурсная (2)" xfId="10931"/>
    <cellStyle name="_Орловка АН смета+КП_Смета АЗС, склад  (Противопожарная защита) полная по версии Менчинского" xfId="10932"/>
    <cellStyle name="_Орловка АН смета+КП_Смета МН К-У-М км 93-114, ПМ ГОЧС" xfId="10933"/>
    <cellStyle name="_Орловка АН смета+КП_Смета МН К-У-М км 93-114, ПМ ГОЧС_1 РБС  гео Монтаж зад-к на сейсм - проверен 28 03" xfId="10934"/>
    <cellStyle name="_Орловка АН смета+КП_Смета МН К-У-М км 93-114, ПМ ГОЧС_1 РБС  гео Монтаж зад-к на сейсм - проверен 28 03_Ответы_МНПП Омск-Сокур 477-480 от 10_06_14" xfId="10935"/>
    <cellStyle name="_Орловка АН смета+КП_Смета МН К-У-М км 93-114, ПМ ГОЧС_1111 РБС  Монтаж зад-к на сейсм - проверен 28 03" xfId="10936"/>
    <cellStyle name="_Орловка АН смета+КП_Смета МН К-У-М км 93-114, ПМ ГОЧС_1111 РБС  Монтаж зад-к на сейсм - проверен 28 03_Ответы_МНПП Омск-Сокур 477-480 от 10_06_14" xfId="10937"/>
    <cellStyle name="_Орловка АН смета+КП_Смета МН К-У-М км 93-114, ПМ ГОЧС_КПП СОД_855,5км МН К-И_16_11_10" xfId="10938"/>
    <cellStyle name="_Орловка АН смета+КП_Смета МН К-У-М км 93-114, ПМ ГОЧС_КПП СОД_855,5км МН К-И_16_11_10_Ответы_МНПП Омск-Сокур 477-480 от 10_06_14" xfId="10939"/>
    <cellStyle name="_Орловка АН смета+КП_Смета МН К-У-М км 93-114, ПМ ГОЧС_Ответы_МНПП Омск-Сокур 477-480 от 10_06_14" xfId="10940"/>
    <cellStyle name="_Орловка АН смета+КП_Смета МН К-У-М км 93-114, ПМ ГОЧС_РБС  Монтаж зад-к на сейсм - проверен 28 03" xfId="10941"/>
    <cellStyle name="_Орловка АН смета+КП_Смета МН К-У-М км 93-114, ПМ ГОЧС_РБС  Монтаж зад-к на сейсм - проверен 28 03_Ответы_МНПП Омск-Сокур 477-480 от 10_06_14" xfId="10942"/>
    <cellStyle name="_Орловка АН смета+КП_Смета МН К-У-М км 93-114, ПМ ГОЧС_ЭХЗ МН Омск-Иркутск, Красноярск-Иркутск 267-347,8 км ЛЧ МН" xfId="10943"/>
    <cellStyle name="_Орловка АН смета+КП_Смета МН К-У-М км 93-114, ПМ ГОЧС_ЭХЗ МН Омск-Иркутск, Красноярск-Иркутск 267-347,8 км ЛЧ МН_Ответы_МНПП Омск-Сокур 477-480 от 10_06_14" xfId="10944"/>
    <cellStyle name="_Орловка АН смета+КП_форма 2 - изм4+" xfId="10945"/>
    <cellStyle name="_ОрН ЗГПП 1303.2.2" xfId="10946"/>
    <cellStyle name="_от 08.08.09г.-Здание ЦРС,столовая ПБО АРНУ - 01.07 согл." xfId="10947"/>
    <cellStyle name="_отклон  в соц. программе_03.12" xfId="10948"/>
    <cellStyle name="_Отчет" xfId="10949"/>
    <cellStyle name="_Отчет за январь 2007 год по проектам" xfId="10950"/>
    <cellStyle name="_Отчет_ожид_год_new" xfId="10951"/>
    <cellStyle name="_П_ГФ_Смета_Карасовейское_Удмуртия" xfId="10952"/>
    <cellStyle name="_п_смет_гф_ВЛ" xfId="10953"/>
    <cellStyle name="_п_смет_гф_месторож" xfId="10954"/>
    <cellStyle name="_п_смет_ГФ_Сандивей" xfId="10955"/>
    <cellStyle name="_п_смет_гф_Скв_1" xfId="10956"/>
    <cellStyle name="_П_Смета_ГФ_Доп_скв ВН-7,ВН8,ВН11" xfId="10957"/>
    <cellStyle name="_ПА АГЕНТ_Смета - 11048-сзмн - Замена тр 229,6-232,4 04.07 откорр " xfId="10958"/>
    <cellStyle name="_ПА откор. 01.08.09г-Замена задв 32 Арбатская   04.07 откорр-1" xfId="10959"/>
    <cellStyle name="_ПА укрытие маг насосов Пермь_без_дефлятора" xfId="10960"/>
    <cellStyle name="_ПА укрытие маг насосов Пермь_без_дефлятора 2" xfId="10961"/>
    <cellStyle name="_ПА укрытие маг насосов Пермь_без_дефлятора 2 2" xfId="10962"/>
    <cellStyle name="_ПА укрытие маг насосов Пермь_без_дефлятора_А-А-С 31,7-31,85_геоф" xfId="10963"/>
    <cellStyle name="_ПА укрытие маг насосов Пермь_без_дефлятора_Омск-Сокур замена МНПП через а-д_экология" xfId="10964"/>
    <cellStyle name="_ПА_11012-Задвижка 176 ТПиР  29 07" xfId="10965"/>
    <cellStyle name="_ПА_11057-пересчитана_замена задв_202. 05.08 откорр" xfId="10966"/>
    <cellStyle name="_ПА_11066-Рек  очистных сооруж КУ-100 НПС Арлеть 29 07" xfId="10967"/>
    <cellStyle name="_ПА_ППМН -Койва-1036 км 24.07-СЗМН-11038" xfId="10968"/>
    <cellStyle name="_ПБ_4006_ИРП_№763_смета_ИЭИ_ТН" xfId="10969"/>
    <cellStyle name="_ПБ_4118_смета_ИЭИ_ТН (3)" xfId="10970"/>
    <cellStyle name="_ПБ_4119_смета_ИЭИ_ТН (3)" xfId="10971"/>
    <cellStyle name="_ПБ_4131_смета_ИЭИ_ТН (3)" xfId="10972"/>
    <cellStyle name="_ПБ3969_Колотушное_смета_ИЭИ_ТН_КАМЕРАЛЬНО" xfId="10973"/>
    <cellStyle name="_ПЕ ЮГ ОАО Оренбургнефть" xfId="10974"/>
    <cellStyle name="_переработка" xfId="10975"/>
    <cellStyle name="_ПЕРЕРАБОТКА 2008 НА 13 03 08" xfId="10976"/>
    <cellStyle name="_переработка_Базовый_0303" xfId="10977"/>
    <cellStyle name="_переработка_Латыш  уточн" xfId="10978"/>
    <cellStyle name="_переработка_Сальдо 1 ДУАЭиБП" xfId="10979"/>
    <cellStyle name="_переработка_ТЭП" xfId="10980"/>
    <cellStyle name="_переработка_ТЭП  (max добыча) 1" xfId="10981"/>
    <cellStyle name="_переработка_ТЭП  2007 v 3" xfId="10982"/>
    <cellStyle name="_переработка_ТЭП  2007 СД уточн.финал" xfId="10983"/>
    <cellStyle name="_переработка_ТЭП  v10 (отформат.)" xfId="10984"/>
    <cellStyle name="_переработка_ТЭП 12 мес.2007  1" xfId="10985"/>
    <cellStyle name="_переработка_ТЭП 2007 отформатир." xfId="10986"/>
    <cellStyle name="_переработка_ТЭП 2009 v04 21 (Апр)" xfId="10987"/>
    <cellStyle name="_переработка_ТЭП сентябрь  2007 " xfId="10988"/>
    <cellStyle name="_переработка_Франчайзинг" xfId="10989"/>
    <cellStyle name="_Переход МН Калтасы-Уфа-2 на 156 км" xfId="10990"/>
    <cellStyle name="_Переход траншея р. Юргамыш 15.09.08" xfId="10991"/>
    <cellStyle name="_Переход_400метров" xfId="10992"/>
    <cellStyle name="_Перечень труб по определение (2)" xfId="10993"/>
    <cellStyle name="_Периферия" xfId="10994"/>
    <cellStyle name="_Периферия_09.03.10  ВСТО-2 произв.складские здания и АЗС" xfId="10995"/>
    <cellStyle name="_Периферия_23.03 ГТП 12013 ЦРРЛ Урай с учет.замеч. зак-ка" xfId="10996"/>
    <cellStyle name="_Периферия_26.03 ГТП ВОЛП на участке УС Мешиха -УС Лазарево . " xfId="10997"/>
    <cellStyle name="_Периферия_4 квартал Посл. вар. по замечаниям УЦК Ухта-1 №1_21.10.09" xfId="10998"/>
    <cellStyle name="_Периферия_ГТП 12010" xfId="10999"/>
    <cellStyle name="_Периферия_ГТП 12012 ПТС НПС Анжеро-Судженск" xfId="11000"/>
    <cellStyle name="_Периферия_ГТП 12043 КЛС Кротовка-Покровка 9-2" xfId="11001"/>
    <cellStyle name="_Периферия_РБС ф-1" xfId="11002"/>
    <cellStyle name="_Периферия_Свод" xfId="11003"/>
    <cellStyle name="_Периферия_Смета АЗС, склад  (Противопожарная защита) полная по версии Менчинского" xfId="11004"/>
    <cellStyle name="_Периферия_Смета МН К-У-М км 93-114, ПМ ГОЧС" xfId="11005"/>
    <cellStyle name="_Периферия_СТН 23. 03 ГТП 12036  ПП КЛС через Терско-Кумский" xfId="11006"/>
    <cellStyle name="_Периферия_СТН 24  03 ГТП 12036  ПП КЛС через Терско-Кумский" xfId="11007"/>
    <cellStyle name="_Периферия_форма 2 - АЗС и склады" xfId="11008"/>
    <cellStyle name="_Периферия_форма 2 - изм4+" xfId="11009"/>
    <cellStyle name="_ПИР 2008 г  от 6 11 " xfId="11010"/>
    <cellStyle name="_ПИР из СУД" xfId="11011"/>
    <cellStyle name="_ПИР парк РВС 10, 20 т.м3- 13 шт.,12.05.10" xfId="11012"/>
    <cellStyle name="_ПИР ТЭО ЛПДС Оса  РВСП-5000 №5 ООО Стройновация" xfId="11013"/>
    <cellStyle name="_План 2007-2011гг" xfId="11014"/>
    <cellStyle name="_План КВ на 2007 вариант 2 ДКС" xfId="11015"/>
    <cellStyle name="_План НТР 2007" xfId="11016"/>
    <cellStyle name="_План НТР 2007_080415 - ТЭП СД 20 (принят для Бизнес-плана)" xfId="11017"/>
    <cellStyle name="_План НТР 2007_MIS_2007" xfId="11018"/>
    <cellStyle name="_План НТР 2007_MIS_октябрь_2007" xfId="11019"/>
    <cellStyle name="_План НТР 2007_Инвестиции БП 2008 на 10.12.07" xfId="11020"/>
    <cellStyle name="_План НТР 2007_Латыш  уточн" xfId="11021"/>
    <cellStyle name="_План НТР 2007_Налоги Мостепанова" xfId="11022"/>
    <cellStyle name="_План НТР 2007_ПЕРЕРАБОТКА" xfId="11023"/>
    <cellStyle name="_План НТР 2007_Сальдо 1 ДУАЭиБП" xfId="11024"/>
    <cellStyle name="_План НТР 2007_САХНО 2007" xfId="11025"/>
    <cellStyle name="_План НТР 2007_ТЭП  (max добыча) 1" xfId="11026"/>
    <cellStyle name="_План НТР 2007_ТЭП  2007 v 3" xfId="11027"/>
    <cellStyle name="_План НТР 2007_ТЭП  2007 СД уточн.финал" xfId="11028"/>
    <cellStyle name="_План НТР 2007_ТЭП  v10 (отформат.)" xfId="11029"/>
    <cellStyle name="_План НТР 2007_ТЭП 02.08" xfId="11030"/>
    <cellStyle name="_План НТР 2007_ТЭП 04 08 v 3" xfId="11031"/>
    <cellStyle name="_План НТР 2007_ТЭП 04.08" xfId="11032"/>
    <cellStyle name="_План НТР 2007_ТЭП 04.08 v1" xfId="11033"/>
    <cellStyle name="_План НТР 2007_ТЭП 12 мес.2007  1" xfId="11034"/>
    <cellStyle name="_План НТР 2007_ТЭП 2007 отформатир." xfId="11035"/>
    <cellStyle name="_План НТР 2007_ТЭП 2008 (деб кред ) помесячно с ФАКТ на 01.01.08 и ожид на 01.03.08" xfId="11036"/>
    <cellStyle name="_План НТР 2007_ТЭП 2008 по месяцам уточн" xfId="11037"/>
    <cellStyle name="_План НТР 2007_ТЭП 2008 по месяцам уточн 3" xfId="11038"/>
    <cellStyle name="_План НТР 2007_ТЭП Апрель 08" xfId="11039"/>
    <cellStyle name="_План НТР 2007_ТЭП СД 11 (ЮНГ 67,4) с корректир. запасов" xfId="11040"/>
    <cellStyle name="_План по КП ПИР на 2010 " xfId="11041"/>
    <cellStyle name="_План9000" xfId="11042"/>
    <cellStyle name="_ПНБ Шесхарис перевал диз топлива пров ЧТН 17.03.10" xfId="11043"/>
    <cellStyle name="_по трудозатратам аа" xfId="11044"/>
    <cellStyle name="_по трудозатратам аа_Геофизика (version 1)" xfId="11045"/>
    <cellStyle name="_по трудозатратам аа_Копия смета на 115" xfId="11046"/>
    <cellStyle name="_по трудозатратам аа_Прил 2 2_4  1982 17 3 УПТГ 1982 17 3 07 02 2012_ " xfId="11047"/>
    <cellStyle name="_по трудозатратам аа_смета 05.03.12" xfId="11048"/>
    <cellStyle name="_Показатели Роснефти до 2030" xfId="11049"/>
    <cellStyle name="_постоянный водозабор" xfId="11050"/>
    <cellStyle name="_постоянный водозабор_Копия смета на 115" xfId="11051"/>
    <cellStyle name="_постоянный водозабор_Прил 2 2_4  1982 17 3 УПТГ 1982 17 3 07 02 2012_ " xfId="11052"/>
    <cellStyle name="_ПП методом ННБ_р. Воронеж" xfId="11053"/>
    <cellStyle name="_предварит_объемы_гидро_на_нефть ГЗУ Чумаковская УСНИПГ" xfId="11054"/>
    <cellStyle name="_предварит_объемы_гидро_на_нефть ГЗУ Чумаковская УСНИПГ_Копия смета на 115" xfId="11055"/>
    <cellStyle name="_предварит_объемы_гидро_на_нефть ГЗУ Чумаковская УСНИПГ_Прил 2 2_4  1982 17 3 УПТГ 1982 17 3 07 02 2012_ " xfId="11056"/>
    <cellStyle name="_предварит_объемы_гидро_ЦПС_площадка_резервного_теплоснабжения" xfId="11057"/>
    <cellStyle name="_предварит_объемы_гидрометео_Лот куст 74" xfId="11058"/>
    <cellStyle name="_предварительные гидро ВЛ Мангазея" xfId="11059"/>
    <cellStyle name="_предварительные гидро ДЭС ЦПС" xfId="11060"/>
    <cellStyle name="_предварительные объемы водозабор Делингде гидро" xfId="11061"/>
    <cellStyle name="_предварительные объемы водозабор Делингде гидро_Копия смета на 115" xfId="11062"/>
    <cellStyle name="_предварительные объемы водозабор Делингде гидро_Прил 2 2_4  1982 17 3 УПТГ 1982 17 3 07 02 2012_ " xfId="11063"/>
    <cellStyle name="_предпроект Самаранефтегаз (2500)" xfId="11064"/>
    <cellStyle name="_Преиметр" xfId="11065"/>
    <cellStyle name="_Прил 1 2  График Смета 2277 э дс на ум. ст-ти 18 08 2011" xfId="11066"/>
    <cellStyle name="_Прил 2,4 График, сметы к 2485 Метрол. центр от 19.09.2011" xfId="11067"/>
    <cellStyle name="_Прил 2,4. График, сметы ПСД2337 27 04 11" xfId="11068"/>
    <cellStyle name="_Приложение  8.1. расшифровки ноябрь2" xfId="11069"/>
    <cellStyle name="_приложение  9.1. к БП 2006 г.1" xfId="11070"/>
    <cellStyle name="_приложение  9.1. к БП 2006 г.2" xfId="11071"/>
    <cellStyle name="_приложение  9.1. уточн. ноябрь" xfId="11072"/>
    <cellStyle name="_Приложение 1" xfId="11073"/>
    <cellStyle name="_Приложение 2 ПД+РД АДЭС НПС134 11_2мВт ПСП 5_5 мВт_генеральная_на 56 млн_ПД К 0,15" xfId="11074"/>
    <cellStyle name="_Приложение 2 ПД+РД АДЭС НПС134 11_2мВт ПСП 5_5 мВт_генеральная_на 56 млн_ПД К 0,15 (version 1)" xfId="11075"/>
    <cellStyle name="_Приложение 2_Часть2_2148_4_ОТР_ПД_АДЭС_17 02 10_ _ _" xfId="11076"/>
    <cellStyle name="_Приложение 5" xfId="11077"/>
    <cellStyle name="_Приложение 6 1" xfId="11078"/>
    <cellStyle name="_Приложение 9" xfId="11079"/>
    <cellStyle name="_Приложение №8 операционный внереализационный результат по Холдингу 2005-2006" xfId="11080"/>
    <cellStyle name="_Приложение №8.1 Расшифровка операционный внереализационный результат по Холдингу 2005-2006" xfId="11081"/>
    <cellStyle name="_приложение№1" xfId="11082"/>
    <cellStyle name="_Приложения 1_2148_4_ОТР_ПД_АДЭС_17 02 10_" xfId="11083"/>
    <cellStyle name="_Приложения 1982-5_12 05 09_" xfId="11084"/>
    <cellStyle name="_приложения 2,3 согл вариант " xfId="11085"/>
    <cellStyle name="_Приложения 2_2148_4_ОТР_ПД_АДЭС_26 02 10_ _ _ _" xfId="11086"/>
    <cellStyle name="_Приложения 2_Часть1_2148_4_ОТР_ПД_АДЭС_17 02 10_ _ _" xfId="11087"/>
    <cellStyle name="_Приложения к Д_С_2148_ПД+РД_19 06 09" xfId="11088"/>
    <cellStyle name="_Приложения РД АДЭС_НПС134 11_2мВт ПСП 5_5 мВт_на 25,8 млн" xfId="11089"/>
    <cellStyle name="_Приложения_2-3_(sh_2385)(_для ССДД)" xfId="11090"/>
    <cellStyle name="_Приложения_2-3_k__2387 откор по ТП (для ССДД)" xfId="11091"/>
    <cellStyle name="_Пример расчета" xfId="11092"/>
    <cellStyle name="_Припортовая база п  Варандей (3)" xfId="11093"/>
    <cellStyle name="_Причал тяжеловесов гидро предварительные" xfId="11094"/>
    <cellStyle name="_Причал тяжеловесов гидро предварительные 2" xfId="11095"/>
    <cellStyle name="_Причал тяжеловесов гидро предварительные_0616Д Сметы (на согласование)" xfId="11096"/>
    <cellStyle name="_Причал тяжеловесов гидро предварительные_Геофизика (version 1)" xfId="11097"/>
    <cellStyle name="_Причал тяжеловесов гидро предварительные_Копия смета на 115" xfId="11098"/>
    <cellStyle name="_Причал тяжеловесов гидро предварительные_Прил 2 2_4  1982 17 3 УПТГ 1982 17 3 07 02 2012_ " xfId="11099"/>
    <cellStyle name="_Причал тяжеловесов гидро предварительные_смета 05.03.12" xfId="11100"/>
    <cellStyle name="_Причал тяжеловесов гидро предварительные_Сметы, КП" xfId="11101"/>
    <cellStyle name="_проверен Смета на ГИ Уфтюга" xfId="11102"/>
    <cellStyle name="_ПРОВЕРЕНО_РВС№6_Красноленинская" xfId="11103"/>
    <cellStyle name="_Программа  2007-2011(ТА)" xfId="11104"/>
    <cellStyle name="_Программа демонтажа невостр. имущ. УЭТ на 2008" xfId="11105"/>
    <cellStyle name="_Программа Ингибирования Реологии Тек ремонт" xfId="11106"/>
    <cellStyle name="_Программа Ингибирования Реологии Тек ремонт_Кап ремонт 2009-2013 УЭТ (от 14 11 08г)3" xfId="11107"/>
    <cellStyle name="_Программа Ингибирования Реологии Тек ремонт_Кап ремонт 2009-2013 УЭТ (от 14 11 08г)3_Программа надежности трубопроводов 2010-2014 от 13 11 09 с индекс периметра" xfId="11108"/>
    <cellStyle name="_Программа Ингибирования Реологии Тек ремонт_Программа надежности трубопроводов 2010-2014 от 18 11 09 пообъектно на 2010-2011гг " xfId="11109"/>
    <cellStyle name="_Программа обработки пож.коридора против поросли 2008" xfId="11110"/>
    <cellStyle name="_Программа ОТН на 2007год 240506 (2)" xfId="11111"/>
    <cellStyle name="_Программа по бактерицидной обработке и ингибированию водоводов 16 05 06 2" xfId="11112"/>
    <cellStyle name="_Программа по бактерицидной обработке и ингибированию водоводов 16 05 06 3" xfId="11113"/>
    <cellStyle name="_Программа по бактерицидной обработке и ингибированию водоводов 2006-2011 (2)" xfId="11114"/>
    <cellStyle name="_Программа по знакам навигации (2)" xfId="11115"/>
    <cellStyle name="_Программа по установке КСМ-2008г. (силами подрядчиков)" xfId="11116"/>
    <cellStyle name="_Программа по установке СМ-2008г. (силами подрядчиков)" xfId="11117"/>
    <cellStyle name="_Продажа и покупка активов  ипотека и курсовая разница 20061" xfId="11118"/>
    <cellStyle name="_Проект плана 2011 г. (объекты)" xfId="11119"/>
    <cellStyle name="_Проект плана 2011 г. (объекты)_1" xfId="11120"/>
    <cellStyle name="_Проектные работы" xfId="11121"/>
    <cellStyle name="_Проектные работы_09.03.10  ВСТО-2 произв.складские здания и АЗС" xfId="11122"/>
    <cellStyle name="_Проектные работы_23.03 ГТП 12013 ЦРРЛ Урай с учет.замеч. зак-ка" xfId="11123"/>
    <cellStyle name="_Проектные работы_26.03 ГТП ВОЛП на участке УС Мешиха -УС Лазарево . " xfId="11124"/>
    <cellStyle name="_Проектные работы_4 квартал Посл. вар. по замечаниям УЦК Ухта-1 №1_21.10.09" xfId="11125"/>
    <cellStyle name="_Проектные работы_ГТП 12010" xfId="11126"/>
    <cellStyle name="_Проектные работы_ГТП 12012 ПТС НПС Анжеро-Судженск" xfId="11127"/>
    <cellStyle name="_Проектные работы_ГТП 12043 КЛС Кротовка-Покровка 9-2" xfId="11128"/>
    <cellStyle name="_Проектные работы_РБС ф-1" xfId="11129"/>
    <cellStyle name="_Проектные работы_Свод" xfId="11130"/>
    <cellStyle name="_Проектные работы_Смета АЗС, склад  (Противопожарная защита) полная по версии Менчинского" xfId="11131"/>
    <cellStyle name="_Проектные работы_Смета МН К-У-М км 93-114, ПМ ГОЧС" xfId="11132"/>
    <cellStyle name="_Проектные работы_СТН 23. 03 ГТП 12036  ПП КЛС через Терско-Кумский" xfId="11133"/>
    <cellStyle name="_Проектные работы_СТН 24  03 ГТП 12036  ПП КЛС через Терско-Кумский" xfId="11134"/>
    <cellStyle name="_Проектные работы_форма 2 - АЗС и склады" xfId="11135"/>
    <cellStyle name="_Проектные работы_форма 2 - изм4+" xfId="11136"/>
    <cellStyle name="_Прочие ОЭТ от 22 09 08" xfId="11137"/>
    <cellStyle name="_Прочие ОЭТ от 22 09 08_Программа надежности трубопроводов 2010-2014 от 18 11 09 пообъектно на 2010-2011гг " xfId="11138"/>
    <cellStyle name="_ПС_Бурение_2009-2013_План_v5" xfId="11139"/>
    <cellStyle name="_ПС_Бурение_2009-2013_План_v5_Программа надежности трубопроводов 2010-2014 от 13 11 09 с индекс периметра" xfId="11140"/>
    <cellStyle name="_ПСД1980_ТЭОП_согласов" xfId="11141"/>
    <cellStyle name="_Р 4 4 Трубопроводы (новый с учетом данных УНС) (4)" xfId="11142"/>
    <cellStyle name="_Р 4 4 Трубопроводы (новый с учетом данных УНС) (5)" xfId="11143"/>
    <cellStyle name="_р Сыня Сметы СМН-11" xfId="11144"/>
    <cellStyle name="_р Сыня Сметы СМН-11 2" xfId="11145"/>
    <cellStyle name="_р Сыня Сметы СМН-11_0616Д Сметы (на согласование)" xfId="11146"/>
    <cellStyle name="_р Сыня Сметы СМН-11_09.03.10  ВСТО-2 произв.складские здания и АЗС" xfId="11147"/>
    <cellStyle name="_р Сыня Сметы СМН-11_09.03.10  ВСТО-2 произв.складские здания и АЗС_Ответы_МНПП Омск-Сокур 477-480 от 10_06_14" xfId="11148"/>
    <cellStyle name="_р Сыня Сметы СМН-11_23.03 ГТП 12013 ЦРРЛ Урай с учет.замеч. зак-ка" xfId="11149"/>
    <cellStyle name="_р Сыня Сметы СМН-11_23.03 ГТП 12013 ЦРРЛ Урай с учет.замеч. зак-ка_Ответы_МНПП Омск-Сокур 477-480 от 10_06_14" xfId="11150"/>
    <cellStyle name="_р Сыня Сметы СМН-11_26.03 ГТП ВОЛП на участке УС Мешиха -УС Лазарево . " xfId="11151"/>
    <cellStyle name="_р Сыня Сметы СМН-11_26.03 ГТП ВОЛП на участке УС Мешиха -УС Лазарево . _Ответы_МНПП Омск-Сокур 477-480 от 10_06_14" xfId="11152"/>
    <cellStyle name="_р Сыня Сметы СМН-11_4 квартал Посл. вар. по замечаниям УЦК Ухта-1 №1_21.10.09" xfId="11153"/>
    <cellStyle name="_р Сыня Сметы СМН-11_ГТП 12010" xfId="11154"/>
    <cellStyle name="_р Сыня Сметы СМН-11_ГТП 12010_Ответы_МНПП Омск-Сокур 477-480 от 10_06_14" xfId="11155"/>
    <cellStyle name="_р Сыня Сметы СМН-11_ГТП 12012 ПТС НПС Анжеро-Судженск" xfId="11156"/>
    <cellStyle name="_р Сыня Сметы СМН-11_ГТП 12012 ПТС НПС Анжеро-Судженск_Ответы_МНПП Омск-Сокур 477-480 от 10_06_14" xfId="11157"/>
    <cellStyle name="_р Сыня Сметы СМН-11_ГТП 12043 КЛС Кротовка-Покровка 9-2" xfId="11158"/>
    <cellStyle name="_р Сыня Сметы СМН-11_РБС ф-1" xfId="11159"/>
    <cellStyle name="_р Сыня Сметы СМН-11_Свод" xfId="11160"/>
    <cellStyle name="_р Сыня Сметы СМН-11_Свод_Ответы_МНПП Омск-Сокур 477-480 от 10_06_14" xfId="11161"/>
    <cellStyle name="_р Сыня Сметы СМН-11_Смета АЗС, склад  (Противопожарная защита) полная по версии Менчинского" xfId="11162"/>
    <cellStyle name="_р Сыня Сметы СМН-11_Смета МН К-У-М км 93-114, ПМ ГОЧС" xfId="11163"/>
    <cellStyle name="_р Сыня Сметы СМН-11_Смета МН К-У-М км 93-114, ПМ ГОЧС_1 РБС  гео Монтаж зад-к на сейсм - проверен 28 03" xfId="11164"/>
    <cellStyle name="_р Сыня Сметы СМН-11_Смета МН К-У-М км 93-114, ПМ ГОЧС_1 РБС  гео Монтаж зад-к на сейсм - проверен 28 03_Ответы_МНПП Омск-Сокур 477-480 от 10_06_14" xfId="11165"/>
    <cellStyle name="_р Сыня Сметы СМН-11_Смета МН К-У-М км 93-114, ПМ ГОЧС_1111 РБС  Монтаж зад-к на сейсм - проверен 28 03" xfId="11166"/>
    <cellStyle name="_р Сыня Сметы СМН-11_Смета МН К-У-М км 93-114, ПМ ГОЧС_1111 РБС  Монтаж зад-к на сейсм - проверен 28 03_Ответы_МНПП Омск-Сокур 477-480 от 10_06_14" xfId="11167"/>
    <cellStyle name="_р Сыня Сметы СМН-11_Смета МН К-У-М км 93-114, ПМ ГОЧС_КПП СОД_855,5км МН К-И_16_11_10" xfId="11168"/>
    <cellStyle name="_р Сыня Сметы СМН-11_Смета МН К-У-М км 93-114, ПМ ГОЧС_КПП СОД_855,5км МН К-И_16_11_10_Ответы_МНПП Омск-Сокур 477-480 от 10_06_14" xfId="11169"/>
    <cellStyle name="_р Сыня Сметы СМН-11_Смета МН К-У-М км 93-114, ПМ ГОЧС_Ответы_МНПП Омск-Сокур 477-480 от 10_06_14" xfId="11170"/>
    <cellStyle name="_р Сыня Сметы СМН-11_Смета МН К-У-М км 93-114, ПМ ГОЧС_РБС  Монтаж зад-к на сейсм - проверен 28 03" xfId="11171"/>
    <cellStyle name="_р Сыня Сметы СМН-11_Смета МН К-У-М км 93-114, ПМ ГОЧС_РБС  Монтаж зад-к на сейсм - проверен 28 03_Ответы_МНПП Омск-Сокур 477-480 от 10_06_14" xfId="11172"/>
    <cellStyle name="_р Сыня Сметы СМН-11_Смета МН К-У-М км 93-114, ПМ ГОЧС_ЭХЗ МН Омск-Иркутск, Красноярск-Иркутск 267-347,8 км ЛЧ МН" xfId="11173"/>
    <cellStyle name="_р Сыня Сметы СМН-11_Смета МН К-У-М км 93-114, ПМ ГОЧС_ЭХЗ МН Омск-Иркутск, Красноярск-Иркутск 267-347,8 км ЛЧ МН_Ответы_МНПП Омск-Сокур 477-480 от 10_06_14" xfId="11174"/>
    <cellStyle name="_р Сыня Сметы СМН-11_Сметы, КП" xfId="11175"/>
    <cellStyle name="_р Сыня Сметы СМН-11_СТН 23. 03 ГТП 12036  ПП КЛС через Терско-Кумский" xfId="11176"/>
    <cellStyle name="_р Сыня Сметы СМН-11_СТН 24  03 ГТП 12036  ПП КЛС через Терско-Кумский" xfId="11177"/>
    <cellStyle name="_р Сыня Сметы СМН-11_форма 2 - АЗС и склады" xfId="11178"/>
    <cellStyle name="_р Сыня Сметы СМН-11_форма 2 - изм4+" xfId="11179"/>
    <cellStyle name="_р Холуйница Сметы СМН-11" xfId="11180"/>
    <cellStyle name="_р Холуйница Сметы СМН-11 2" xfId="11181"/>
    <cellStyle name="_р Холуйница Сметы СМН-11_0616Д Сметы (на согласование)" xfId="11182"/>
    <cellStyle name="_р Холуйница Сметы СМН-11_09.03.10  ВСТО-2 произв.складские здания и АЗС" xfId="11183"/>
    <cellStyle name="_р Холуйница Сметы СМН-11_09.03.10  ВСТО-2 произв.складские здания и АЗС_Ответы_МНПП Омск-Сокур 477-480 от 10_06_14" xfId="11184"/>
    <cellStyle name="_р Холуйница Сметы СМН-11_23.03 ГТП 12013 ЦРРЛ Урай с учет.замеч. зак-ка" xfId="11185"/>
    <cellStyle name="_р Холуйница Сметы СМН-11_23.03 ГТП 12013 ЦРРЛ Урай с учет.замеч. зак-ка_Ответы_МНПП Омск-Сокур 477-480 от 10_06_14" xfId="11186"/>
    <cellStyle name="_р Холуйница Сметы СМН-11_26.03 ГТП ВОЛП на участке УС Мешиха -УС Лазарево . " xfId="11187"/>
    <cellStyle name="_р Холуйница Сметы СМН-11_26.03 ГТП ВОЛП на участке УС Мешиха -УС Лазарево . _Ответы_МНПП Омск-Сокур 477-480 от 10_06_14" xfId="11188"/>
    <cellStyle name="_р Холуйница Сметы СМН-11_4 квартал Посл. вар. по замечаниям УЦК Ухта-1 №1_21.10.09" xfId="11189"/>
    <cellStyle name="_р Холуйница Сметы СМН-11_ГТП 12010" xfId="11190"/>
    <cellStyle name="_р Холуйница Сметы СМН-11_ГТП 12010_Ответы_МНПП Омск-Сокур 477-480 от 10_06_14" xfId="11191"/>
    <cellStyle name="_р Холуйница Сметы СМН-11_ГТП 12012 ПТС НПС Анжеро-Судженск" xfId="11192"/>
    <cellStyle name="_р Холуйница Сметы СМН-11_ГТП 12012 ПТС НПС Анжеро-Судженск_Ответы_МНПП Омск-Сокур 477-480 от 10_06_14" xfId="11193"/>
    <cellStyle name="_р Холуйница Сметы СМН-11_ГТП 12043 КЛС Кротовка-Покровка 9-2" xfId="11194"/>
    <cellStyle name="_р Холуйница Сметы СМН-11_РБС ф-1" xfId="11195"/>
    <cellStyle name="_р Холуйница Сметы СМН-11_Свод" xfId="11196"/>
    <cellStyle name="_р Холуйница Сметы СМН-11_Свод_Ответы_МНПП Омск-Сокур 477-480 от 10_06_14" xfId="11197"/>
    <cellStyle name="_р Холуйница Сметы СМН-11_Смета АЗС, склад  (Противопожарная защита) полная по версии Менчинского" xfId="11198"/>
    <cellStyle name="_р Холуйница Сметы СМН-11_Смета МН К-У-М км 93-114, ПМ ГОЧС" xfId="11199"/>
    <cellStyle name="_р Холуйница Сметы СМН-11_Смета МН К-У-М км 93-114, ПМ ГОЧС_1 РБС  гео Монтаж зад-к на сейсм - проверен 28 03" xfId="11200"/>
    <cellStyle name="_р Холуйница Сметы СМН-11_Смета МН К-У-М км 93-114, ПМ ГОЧС_1 РБС  гео Монтаж зад-к на сейсм - проверен 28 03_Ответы_МНПП Омск-Сокур 477-480 от 10_06_14" xfId="11201"/>
    <cellStyle name="_р Холуйница Сметы СМН-11_Смета МН К-У-М км 93-114, ПМ ГОЧС_1111 РБС  Монтаж зад-к на сейсм - проверен 28 03" xfId="11202"/>
    <cellStyle name="_р Холуйница Сметы СМН-11_Смета МН К-У-М км 93-114, ПМ ГОЧС_1111 РБС  Монтаж зад-к на сейсм - проверен 28 03_Ответы_МНПП Омск-Сокур 477-480 от 10_06_14" xfId="11203"/>
    <cellStyle name="_р Холуйница Сметы СМН-11_Смета МН К-У-М км 93-114, ПМ ГОЧС_КПП СОД_855,5км МН К-И_16_11_10" xfId="11204"/>
    <cellStyle name="_р Холуйница Сметы СМН-11_Смета МН К-У-М км 93-114, ПМ ГОЧС_КПП СОД_855,5км МН К-И_16_11_10_Ответы_МНПП Омск-Сокур 477-480 от 10_06_14" xfId="11205"/>
    <cellStyle name="_р Холуйница Сметы СМН-11_Смета МН К-У-М км 93-114, ПМ ГОЧС_Ответы_МНПП Омск-Сокур 477-480 от 10_06_14" xfId="11206"/>
    <cellStyle name="_р Холуйница Сметы СМН-11_Смета МН К-У-М км 93-114, ПМ ГОЧС_РБС  Монтаж зад-к на сейсм - проверен 28 03" xfId="11207"/>
    <cellStyle name="_р Холуйница Сметы СМН-11_Смета МН К-У-М км 93-114, ПМ ГОЧС_РБС  Монтаж зад-к на сейсм - проверен 28 03_Ответы_МНПП Омск-Сокур 477-480 от 10_06_14" xfId="11208"/>
    <cellStyle name="_р Холуйница Сметы СМН-11_Смета МН К-У-М км 93-114, ПМ ГОЧС_ЭХЗ МН Омск-Иркутск, Красноярск-Иркутск 267-347,8 км ЛЧ МН" xfId="11209"/>
    <cellStyle name="_р Холуйница Сметы СМН-11_Смета МН К-У-М км 93-114, ПМ ГОЧС_ЭХЗ МН Омск-Иркутск, Красноярск-Иркутск 267-347,8 км ЛЧ МН_Ответы_МНПП Омск-Сокур 477-480 от 10_06_14" xfId="11210"/>
    <cellStyle name="_р Холуйница Сметы СМН-11_Сметы, КП" xfId="11211"/>
    <cellStyle name="_р Холуйница Сметы СМН-11_СТН 23. 03 ГТП 12036  ПП КЛС через Терско-Кумский" xfId="11212"/>
    <cellStyle name="_р Холуйница Сметы СМН-11_СТН 24  03 ГТП 12036  ПП КЛС через Терско-Кумский" xfId="11213"/>
    <cellStyle name="_р Холуйница Сметы СМН-11_форма 2 - АЗС и склады" xfId="11214"/>
    <cellStyle name="_р Холуйница Сметы СМН-11_форма 2 - изм4+" xfId="11215"/>
    <cellStyle name="_Рабочие станции" xfId="11216"/>
    <cellStyle name="_Рабочие станции_09.03.10  ВСТО-2 произв.складские здания и АЗС" xfId="11217"/>
    <cellStyle name="_Рабочие станции_23.03 ГТП 12013 ЦРРЛ Урай с учет.замеч. зак-ка" xfId="11218"/>
    <cellStyle name="_Рабочие станции_26.03 ГТП ВОЛП на участке УС Мешиха -УС Лазарево . " xfId="11219"/>
    <cellStyle name="_Рабочие станции_4 квартал Посл. вар. по замечаниям УЦК Ухта-1 №1_21.10.09" xfId="11220"/>
    <cellStyle name="_Рабочие станции_ГТП 12010" xfId="11221"/>
    <cellStyle name="_Рабочие станции_ГТП 12012 ПТС НПС Анжеро-Судженск" xfId="11222"/>
    <cellStyle name="_Рабочие станции_ГТП 12043 КЛС Кротовка-Покровка 9-2" xfId="11223"/>
    <cellStyle name="_Рабочие станции_РБС ф-1" xfId="11224"/>
    <cellStyle name="_Рабочие станции_Свод" xfId="11225"/>
    <cellStyle name="_Рабочие станции_Смета АЗС, склад  (Противопожарная защита) полная по версии Менчинского" xfId="11226"/>
    <cellStyle name="_Рабочие станции_Смета МН К-У-М км 93-114, ПМ ГОЧС" xfId="11227"/>
    <cellStyle name="_Рабочие станции_СТН 23. 03 ГТП 12036  ПП КЛС через Терско-Кумский" xfId="11228"/>
    <cellStyle name="_Рабочие станции_СТН 24  03 ГТП 12036  ПП КЛС через Терско-Кумский" xfId="11229"/>
    <cellStyle name="_Рабочие станции_форма 2 - АЗС и склады" xfId="11230"/>
    <cellStyle name="_Рабочие станции_форма 2 - изм4+" xfId="11231"/>
    <cellStyle name="_Раз  11 Э и ПБ " xfId="11232"/>
    <cellStyle name="_раздел 17 ППЭД " xfId="11233"/>
    <cellStyle name="_раздел 17 ППЭД  2" xfId="11234"/>
    <cellStyle name="_раздел 17 ППЭД _Инжиниринг Чайво на осн. инжиниринга ПО2" xfId="11235"/>
    <cellStyle name="_раздел 17 ППЭД _Инжиниринговые услуги" xfId="11236"/>
    <cellStyle name="_раздел 17 ППЭД _Инжиниринговые услуги 3" xfId="11237"/>
    <cellStyle name="_раздел 17 ППЭД _Инжиниринговые услуги 4" xfId="11238"/>
    <cellStyle name="_раздел 17 ППЭД _Инжиниринговые услуги 5" xfId="11239"/>
    <cellStyle name="_раздел 17 ППЭД _Инжиниринговые услуги 6" xfId="11240"/>
    <cellStyle name="_раздел 17 ППЭД _Инжиниринговые услуги 7" xfId="11241"/>
    <cellStyle name="_раздел 17 ППЭД _Инжиниринговые услуги 8" xfId="11242"/>
    <cellStyle name="_раздел 17 ППЭД _Программа надежности трубопроводов 2010-2014 от 13 11 09 с индекс периметра" xfId="11243"/>
    <cellStyle name="_раздел 17 ППЭД _распределение" xfId="11244"/>
    <cellStyle name="_Раздел 20 макет new" xfId="11245"/>
    <cellStyle name="_Раздел 4 4  Трубопроводы" xfId="11246"/>
    <cellStyle name="_Разработка строительных решений  1ПС  07 04 10" xfId="11247"/>
    <cellStyle name="_Рассолопровод-ДОН_ВНГП_ВНИИСТ_посл_вариант" xfId="11248"/>
    <cellStyle name="_Расход мат НОК" xfId="11249"/>
    <cellStyle name="_Расход мат2" xfId="11250"/>
    <cellStyle name="_Расчет по 1 кв  2005г " xfId="11251"/>
    <cellStyle name="_расчет по трудозатратам (без копеек)" xfId="11252"/>
    <cellStyle name="_Расчет рейтинга за текущий месяц_nl" xfId="11253"/>
    <cellStyle name="_Расчет рейтинга за текущий месяц_nl_080415 - ТЭП СД 20 (принят для Бизнес-плана)" xfId="11254"/>
    <cellStyle name="_Расчет рейтинга за текущий месяц_nl_MIS_2007" xfId="11255"/>
    <cellStyle name="_Расчет рейтинга за текущий месяц_nl_MIS_октябрь_2007" xfId="11256"/>
    <cellStyle name="_Расчет рейтинга за текущий месяц_nl_Инвестиции БП 2008 на 10.12.07" xfId="11257"/>
    <cellStyle name="_Расчет рейтинга за текущий месяц_nl_Латыш  уточн" xfId="11258"/>
    <cellStyle name="_Расчет рейтинга за текущий месяц_nl_Налоги Мостепанова" xfId="11259"/>
    <cellStyle name="_Расчет рейтинга за текущий месяц_nl_ПЕРЕРАБОТКА" xfId="11260"/>
    <cellStyle name="_Расчет рейтинга за текущий месяц_nl_Сальдо 1 ДУАЭиБП" xfId="11261"/>
    <cellStyle name="_Расчет рейтинга за текущий месяц_nl_САХНО 2007" xfId="11262"/>
    <cellStyle name="_Расчет рейтинга за текущий месяц_nl_ТЭП  (max добыча) 1" xfId="11263"/>
    <cellStyle name="_Расчет рейтинга за текущий месяц_nl_ТЭП  2007 v 3" xfId="11264"/>
    <cellStyle name="_Расчет рейтинга за текущий месяц_nl_ТЭП  2007 СД уточн.финал" xfId="11265"/>
    <cellStyle name="_Расчет рейтинга за текущий месяц_nl_ТЭП  v10 (отформат.)" xfId="11266"/>
    <cellStyle name="_Расчет рейтинга за текущий месяц_nl_ТЭП 02.08" xfId="11267"/>
    <cellStyle name="_Расчет рейтинга за текущий месяц_nl_ТЭП 04 08 v 3" xfId="11268"/>
    <cellStyle name="_Расчет рейтинга за текущий месяц_nl_ТЭП 04.08" xfId="11269"/>
    <cellStyle name="_Расчет рейтинга за текущий месяц_nl_ТЭП 04.08 v1" xfId="11270"/>
    <cellStyle name="_Расчет рейтинга за текущий месяц_nl_ТЭП 12 мес.2007  1" xfId="11271"/>
    <cellStyle name="_Расчет рейтинга за текущий месяц_nl_ТЭП 2007 отформатир." xfId="11272"/>
    <cellStyle name="_Расчет рейтинга за текущий месяц_nl_ТЭП 2008 (деб кред ) помесячно с ФАКТ на 01.01.08 и ожид на 01.03.08" xfId="11273"/>
    <cellStyle name="_Расчет рейтинга за текущий месяц_nl_ТЭП 2008 по месяцам уточн" xfId="11274"/>
    <cellStyle name="_Расчет рейтинга за текущий месяц_nl_ТЭП 2008 по месяцам уточн 3" xfId="11275"/>
    <cellStyle name="_Расчет рейтинга за текущий месяц_nl_ТЭП Апрель 08" xfId="11276"/>
    <cellStyle name="_Расчет рейтинга за текущий месяц_nl_ТЭП СД 11 (ЮНГ 67,4) с корректир. запасов" xfId="11277"/>
    <cellStyle name="_Расчёт стоимост 1 чел-часа по ПИР (КНТЦ1 ) (2)" xfId="11278"/>
    <cellStyle name="_Расчёт стоимост 1 чел-часа по ПИР (КНТЦ1 ) (2)_ Приложение 2-3 ПСД 2361 согласованое   " xfId="11279"/>
    <cellStyle name="_Расчёт стоимост 1 чел-часа по ПИР (КНТЦ1 ) (2)_09.03.10  ВСТО-2 произв.складские здания и АЗС" xfId="11280"/>
    <cellStyle name="_Расчёт стоимост 1 чел-часа по ПИР (КНТЦ1 ) (2)_23.03 ГТП 12013 ЦРРЛ Урай с учет.замеч. зак-ка" xfId="11281"/>
    <cellStyle name="_Расчёт стоимост 1 чел-часа по ПИР (КНТЦ1 ) (2)_26.03 ГТП ВОЛП на участке УС Мешиха -УС Лазарево . " xfId="11282"/>
    <cellStyle name="_Расчёт стоимост 1 чел-часа по ПИР (КНТЦ1 ) (2)_4 квартал Посл. вар. по замечаниям УЦК Ухта-1 №1_21.10.09" xfId="11283"/>
    <cellStyle name="_Расчёт стоимост 1 чел-часа по ПИР (КНТЦ1 ) (2)_Геофизика (version 1)" xfId="11284"/>
    <cellStyle name="_Расчёт стоимост 1 чел-часа по ПИР (КНТЦ1 ) (2)_ГТП 12010" xfId="11285"/>
    <cellStyle name="_Расчёт стоимост 1 чел-часа по ПИР (КНТЦ1 ) (2)_ГТП 12012 ПТС НПС Анжеро-Судженск" xfId="11286"/>
    <cellStyle name="_Расчёт стоимост 1 чел-часа по ПИР (КНТЦ1 ) (2)_ГТП 12043 КЛС Кротовка-Покровка 9-2" xfId="11287"/>
    <cellStyle name="_Расчёт стоимост 1 чел-часа по ПИР (КНТЦ1 ) (2)_новая _смета_ИЭИ_ТН" xfId="11288"/>
    <cellStyle name="_Расчёт стоимост 1 чел-часа по ПИР (КНТЦ1 ) (2)_Приложения 2-4. Сметы, график (ш.2387Крохмаль)" xfId="11289"/>
    <cellStyle name="_Расчёт стоимост 1 чел-часа по ПИР (КНТЦ1 ) (2)_РБС ф-1" xfId="11290"/>
    <cellStyle name="_Расчёт стоимост 1 чел-часа по ПИР (КНТЦ1 ) (2)_Свод" xfId="11291"/>
    <cellStyle name="_Расчёт стоимост 1 чел-часа по ПИР (КНТЦ1 ) (2)_смета 05.03.12" xfId="11292"/>
    <cellStyle name="_Расчёт стоимост 1 чел-часа по ПИР (КНТЦ1 ) (2)_Смета АЗС, склад  (Противопожарная защита) полная по версии Менчинского" xfId="11293"/>
    <cellStyle name="_Расчёт стоимост 1 чел-часа по ПИР (КНТЦ1 ) (2)_Смета МН К-У-М км 93-114, ПМ ГОЧС" xfId="11294"/>
    <cellStyle name="_Расчёт стоимост 1 чел-часа по ПИР (КНТЦ1 ) (2)_смета-2328 ИКИ" xfId="11295"/>
    <cellStyle name="_Расчёт стоимост 1 чел-часа по ПИР (КНТЦ1 ) (2)_Сметы график" xfId="11296"/>
    <cellStyle name="_Расчёт стоимост 1 чел-часа по ПИР (КНТЦ1 ) (2)_СТН 23. 03 ГТП 12036  ПП КЛС через Терско-Кумский" xfId="11297"/>
    <cellStyle name="_Расчёт стоимост 1 чел-часа по ПИР (КНТЦ1 ) (2)_СТН 24  03 ГТП 12036  ПП КЛС через Терско-Кумский" xfId="11298"/>
    <cellStyle name="_Расчёт стоимост 1 чел-часа по ПИР (КНТЦ1 ) (2)_форма 2 - АЗС и склады" xfId="11299"/>
    <cellStyle name="_Расчёт стоимост 1 чел-часа по ПИР (КНТЦ1 ) (2)_форма 2 - изм4+" xfId="11300"/>
    <cellStyle name="_Расчёт стоимост 1 чел-часа по ПИР (КНТЦ1 ) (2)_ш_2328_смета_ИЭИ (1)" xfId="11301"/>
    <cellStyle name="_Расчет стоимости ТомскНИПИ-41082" xfId="11302"/>
    <cellStyle name="_расчет ЭПБ" xfId="11303"/>
    <cellStyle name="_Расшиф.командир.расходов" xfId="11304"/>
    <cellStyle name="_Расшиф.командир.расходов_Копия смета на 115" xfId="11305"/>
    <cellStyle name="_Расшиф.командир.расходов_Прил 2 2_4  1982 17 3 УПТГ 1982 17 3 07 02 2012_ " xfId="11306"/>
    <cellStyle name="_Расшифровка затрат ДИТ 2007" xfId="11307"/>
    <cellStyle name="_Расшифровка затрат УЭТ на 2008г от 20.08.07г с изменениями от 130907" xfId="11308"/>
    <cellStyle name="_Расшифровка затрат УЭТ на 2010г 250609 1066" xfId="11309"/>
    <cellStyle name="_Расшифровка Продажа активов в 2007г  (2)" xfId="11310"/>
    <cellStyle name="_РБС демонтаж-1 пров. Кухаревой 18.05.10" xfId="11311"/>
    <cellStyle name="_РБС Изм. 2  БТС-2  " xfId="11312"/>
    <cellStyle name="_РБС мониторинг 1" xfId="11313"/>
    <cellStyle name="_РВС 20 т.м3,Урай.,08.08.10" xfId="11314"/>
    <cellStyle name="_РВС 5000№8 Покров,29.09.10" xfId="11315"/>
    <cellStyle name="_РД ГНПС_170510" xfId="11316"/>
    <cellStyle name="_Результат - расценка АРМов и оргтехники" xfId="11317"/>
    <cellStyle name="_Рейтинги РН-НТЦ_Июнь_НФ" xfId="11318"/>
    <cellStyle name="_Рейтинги РН-НТЦ_Июнь_НФ_Сводный отчет на 09 04 2010  " xfId="11319"/>
    <cellStyle name="_Рейтинги РН-НТЦ_Июнь_НФ_Сводный отчет на 09 04 2010  _Выполнение программы ПИР 2011г." xfId="11320"/>
    <cellStyle name="_Рейтинги РН-НТЦ_Июнь_НФ_Сводный отчет на 09 04 2010  _Отчет" xfId="11321"/>
    <cellStyle name="_Рейтинги РН-НТЦ_Июнь_НФ_Сводный отчет на 09 04 2010  _ПИР" xfId="11322"/>
    <cellStyle name="_Рейтинги РН-НТЦ_Июнь_НФ_Сводный отчет на 09 04 2010  _ПИР из СУД" xfId="11323"/>
    <cellStyle name="_Рейтинги РН-НТЦ_Июнь_НФ_Сводный отчет на 09 04 2010  _ПИР на 29.07.2011" xfId="11324"/>
    <cellStyle name="_Рейтинги РН-НТЦ_Июнь_НФ_Сводный отчет на 09 04 2010  _План ПИР на 2011_по состоянию на 040811" xfId="11325"/>
    <cellStyle name="_Рейтинги РН-НТЦ_Июнь_НФ_Сводный отчет на 09 04 2010  _План ПИР на 2011_по состоянию на 110811" xfId="11326"/>
    <cellStyle name="_Рейтинги РН-НТЦ_Июнь_НФ_Сводный отчет на 09 04 2010  _План ПИР на 2011_по состоянию на 210711" xfId="11327"/>
    <cellStyle name="_Рейтинги РН-НТЦ_Июнь_НФ_Сводный отчет на 09 04 2010  _План ПИР на 2011_по состоянию на 280711" xfId="11328"/>
    <cellStyle name="_Рейтинги РН-НТЦ_Июнь_НФ_Сводный отчет на 09 04 2010  _План ПИР РН-НТЦ на 2011" xfId="11329"/>
    <cellStyle name="_Рейтинги РН-НТЦ_Июнь_НФ_Сводный отчет на 09 04 2010  _План ПИР РН-НТЦ на 2011_260111" xfId="11330"/>
    <cellStyle name="_Рейтинги РН-НТЦ_Июнь_НФ_Сводный отчет на 09 04 2010  _План ПИР РН-НТЦ на 2011_по состоянию на 020611" xfId="11331"/>
    <cellStyle name="_Рейтинги РН-НТЦ_Июнь_НФ_Сводный отчет на 09 04 2010  _План ПИР РН-НТЦ на 2011_по состоянию на 030311" xfId="11332"/>
    <cellStyle name="_Рейтинги РН-НТЦ_Июнь_НФ_Сводный отчет на 09 04 2010  _План ПИР РН-НТЦ на 2011_по состоянию на 050511" xfId="11333"/>
    <cellStyle name="_Рейтинги РН-НТЦ_Июнь_НФ_Сводный отчет на 09 04 2010  _План ПИР РН-НТЦ на 2011_по состоянию на 070411" xfId="11334"/>
    <cellStyle name="_Рейтинги РН-НТЦ_Июнь_НФ_Сводный отчет на 09 04 2010  _План ПИР РН-НТЦ на 2011_по состоянию на 080711" xfId="11335"/>
    <cellStyle name="_Рейтинги РН-НТЦ_Июнь_НФ_Сводный отчет на 09 04 2010  _План ПИР РН-НТЦ на 2011_по состоянию на 090611 (для отчета)" xfId="11336"/>
    <cellStyle name="_Рейтинги РН-НТЦ_Июнь_НФ_Сводный отчет на 09 04 2010  _План ПИР РН-НТЦ на 2011_по состоянию на 100311" xfId="11337"/>
    <cellStyle name="_Рейтинги РН-НТЦ_Июнь_НФ_Сводный отчет на 09 04 2010  _План ПИР РН-НТЦ на 2011_по состоянию на 120511" xfId="11338"/>
    <cellStyle name="_Рейтинги РН-НТЦ_Июнь_НФ_Сводный отчет на 09 04 2010  _План ПИР РН-НТЦ на 2011_по состоянию на 140411" xfId="11339"/>
    <cellStyle name="_Рейтинги РН-НТЦ_Июнь_НФ_Сводный отчет на 09 04 2010  _План ПИР РН-НТЦ на 2011_по состоянию на 140711" xfId="11340"/>
    <cellStyle name="_Рейтинги РН-НТЦ_Июнь_НФ_Сводный отчет на 09 04 2010  _План ПИР РН-НТЦ на 2011_по состоянию на 160211" xfId="11341"/>
    <cellStyle name="_Рейтинги РН-НТЦ_Июнь_НФ_Сводный отчет на 09 04 2010  _План ПИР РН-НТЦ на 2011_по состоянию на 160611 (с учетом данных от ДО)" xfId="11342"/>
    <cellStyle name="_Рейтинги РН-НТЦ_Июнь_НФ_Сводный отчет на 09 04 2010  _План ПИР РН-НТЦ на 2011_по состоянию на 170311" xfId="11343"/>
    <cellStyle name="_Рейтинги РН-НТЦ_Июнь_НФ_Сводный отчет на 09 04 2010  _План ПИР РН-НТЦ на 2011_по состоянию на 190511" xfId="11344"/>
    <cellStyle name="_Рейтинги РН-НТЦ_Июнь_НФ_Сводный отчет на 09 04 2010  _План ПИР РН-НТЦ на 2011_по состоянию на 210411" xfId="11345"/>
    <cellStyle name="_Рейтинги РН-НТЦ_Июнь_НФ_Сводный отчет на 09 04 2010  _План ПИР РН-НТЦ на 2011_по состоянию на 230611" xfId="11346"/>
    <cellStyle name="_Рейтинги РН-НТЦ_Июнь_НФ_Сводный отчет на 09 04 2010  _План ПИР РН-НТЦ на 2011_по состоянию на 240211" xfId="11347"/>
    <cellStyle name="_Рейтинги РН-НТЦ_Июнь_НФ_Сводный отчет на 09 04 2010  _План ПИР РН-НТЦ на 2011_по состоянию на 240311" xfId="11348"/>
    <cellStyle name="_Рейтинги РН-НТЦ_Июнь_НФ_Сводный отчет на 09 04 2010  _План ПИР РН-НТЦ на 2011_по состоянию на 260511" xfId="11349"/>
    <cellStyle name="_Рейтинги РН-НТЦ_Июнь_НФ_Сводный отчет на 09 04 2010  _План ПИР РН-НТЦ на 2011_по состоянию на 290411" xfId="11350"/>
    <cellStyle name="_Рейтинги РН-НТЦ_Июнь_НФ_Сводный отчет на 09 04 2010  _План ПИР РН-НТЦ на 2011_по состоянию на 300611" xfId="11351"/>
    <cellStyle name="_Рейтинги РН-НТЦ_Июнь_НФ_Сводный отчет на 09 04 2010  _План ПИР РН-НТЦ на 2011_по состоянию на 310311" xfId="11352"/>
    <cellStyle name="_Рейтинги РН-НТЦ_Июнь_НФ_Сводный отчет на 09 04 2010  _План-факт по договорам ПИР на 16 02 11 от ФЭО" xfId="11353"/>
    <cellStyle name="_Рейтинги РН-НТЦ_Июнь_НФ_Сводный отчет на 09 04 2010  _Проект плана 2011 г. (объекты)" xfId="11354"/>
    <cellStyle name="_Рейтинги РН-НТЦ_Июнь_НФ_Сводный отчет на 09 04 2010  _Свод" xfId="11355"/>
    <cellStyle name="_Рек ППМН -Койва-1036 км 30 06" xfId="11356"/>
    <cellStyle name="_Рек ППМН -Койва-1036 км 30 06_+согласован МН Куйбыш-Лисич р  Медведица 05 05 10 (2)" xfId="11357"/>
    <cellStyle name="_Рек ППМН -Койва-1036 км 30 06_+согласован МН Куйбыш-Лисич р  Медведица 05 05 10 (2)_Ответы_МНПП Омск-Сокур 477-480 от 10_06_14" xfId="11358"/>
    <cellStyle name="_Рек ППМН -Койва-1036 км 30 06_4 квартал Посл. вар. по замечаниям УЦК Ухта-1 №1_21.10.09" xfId="11359"/>
    <cellStyle name="_Рек ППМН -Койва-1036 км 30 06_МН Северокамск-Пермь, 5км  " xfId="11360"/>
    <cellStyle name="_Рек ППМН -Койва-1036 км 30 06_РАСЧЕТ СУБ и ГЕН на одном листе Безконкурсная (2)" xfId="11361"/>
    <cellStyle name="_Рек ППМН -Койва-1036 км 30 06_РБС ф-1" xfId="11362"/>
    <cellStyle name="_Рек ППМН -Койва-1036 км 30 06_Смета АЗС, склад  (Противопожарная защита) полная по версии Менчинского" xfId="11363"/>
    <cellStyle name="_Рек ППМН -Койва-1036 км 30 06_Смета МН К-У-М км 93-114, ПМ ГОЧС" xfId="11364"/>
    <cellStyle name="_Рек ППМН -Койва-1036 км 30 06_Смета МН К-У-М км 93-114, ПМ ГОЧС_1 РБС  гео Монтаж зад-к на сейсм - проверен 28 03" xfId="11365"/>
    <cellStyle name="_Рек ППМН -Койва-1036 км 30 06_Смета МН К-У-М км 93-114, ПМ ГОЧС_1 РБС  гео Монтаж зад-к на сейсм - проверен 28 03_Ответы_МНПП Омск-Сокур 477-480 от 10_06_14" xfId="11366"/>
    <cellStyle name="_Рек ППМН -Койва-1036 км 30 06_Смета МН К-У-М км 93-114, ПМ ГОЧС_1111 РБС  Монтаж зад-к на сейсм - проверен 28 03" xfId="11367"/>
    <cellStyle name="_Рек ППМН -Койва-1036 км 30 06_Смета МН К-У-М км 93-114, ПМ ГОЧС_1111 РБС  Монтаж зад-к на сейсм - проверен 28 03_Ответы_МНПП Омск-Сокур 477-480 от 10_06_14" xfId="11368"/>
    <cellStyle name="_Рек ППМН -Койва-1036 км 30 06_Смета МН К-У-М км 93-114, ПМ ГОЧС_КПП СОД_855,5км МН К-И_16_11_10" xfId="11369"/>
    <cellStyle name="_Рек ППМН -Койва-1036 км 30 06_Смета МН К-У-М км 93-114, ПМ ГОЧС_КПП СОД_855,5км МН К-И_16_11_10_Ответы_МНПП Омск-Сокур 477-480 от 10_06_14" xfId="11370"/>
    <cellStyle name="_Рек ППМН -Койва-1036 км 30 06_Смета МН К-У-М км 93-114, ПМ ГОЧС_Ответы_МНПП Омск-Сокур 477-480 от 10_06_14" xfId="11371"/>
    <cellStyle name="_Рек ППМН -Койва-1036 км 30 06_Смета МН К-У-М км 93-114, ПМ ГОЧС_РБС  Монтаж зад-к на сейсм - проверен 28 03" xfId="11372"/>
    <cellStyle name="_Рек ППМН -Койва-1036 км 30 06_Смета МН К-У-М км 93-114, ПМ ГОЧС_РБС  Монтаж зад-к на сейсм - проверен 28 03_Ответы_МНПП Омск-Сокур 477-480 от 10_06_14" xfId="11373"/>
    <cellStyle name="_Рек ППМН -Койва-1036 км 30 06_Смета МН К-У-М км 93-114, ПМ ГОЧС_ЭХЗ МН Омск-Иркутск, Красноярск-Иркутск 267-347,8 км ЛЧ МН" xfId="11374"/>
    <cellStyle name="_Рек ППМН -Койва-1036 км 30 06_Смета МН К-У-М км 93-114, ПМ ГОЧС_ЭХЗ МН Омск-Иркутск, Красноярск-Иркутск 267-347,8 км ЛЧ МН_Ответы_МНПП Омск-Сокур 477-480 от 10_06_14" xfId="11375"/>
    <cellStyle name="_Рек ППМН -Койва-1036 км 30 06_форма 2 - АЗС и склады" xfId="11376"/>
    <cellStyle name="_Рек ППМН -Койва-1036 км 30 06_форма 2 - изм4+" xfId="11377"/>
    <cellStyle name="_Рек резервуара ЖБР-3000 РП Унеча 7++" xfId="11378"/>
    <cellStyle name="_Рек. Шуйской  нефтебазы согл ВНИИСТ" xfId="11379"/>
    <cellStyle name="_РЕКОНСТРУКЦИЯ (2)" xfId="11380"/>
    <cellStyle name="_РЕКОНСТРУКЦИЯ (лиц)" xfId="11381"/>
    <cellStyle name="_Рек-я подпорной насосной Александровская" xfId="11382"/>
    <cellStyle name="_РН-НТЦ на согласование (3)" xfId="11383"/>
    <cellStyle name="_РН-НТЦ на согласование (3)_Сводный отчет на 09 04 2010  " xfId="11384"/>
    <cellStyle name="_РН-НТЦ на согласование (3)_Сводный отчет на 09 04 2010  _Выполнение программы ПИР 2011г." xfId="11385"/>
    <cellStyle name="_РН-НТЦ на согласование (3)_Сводный отчет на 09 04 2010  _Отчет" xfId="11386"/>
    <cellStyle name="_РН-НТЦ на согласование (3)_Сводный отчет на 09 04 2010  _ПИР" xfId="11387"/>
    <cellStyle name="_РН-НТЦ на согласование (3)_Сводный отчет на 09 04 2010  _ПИР из СУД" xfId="11388"/>
    <cellStyle name="_РН-НТЦ на согласование (3)_Сводный отчет на 09 04 2010  _ПИР на 29.07.2011" xfId="11389"/>
    <cellStyle name="_РН-НТЦ на согласование (3)_Сводный отчет на 09 04 2010  _План ПИР на 2011_по состоянию на 040811" xfId="11390"/>
    <cellStyle name="_РН-НТЦ на согласование (3)_Сводный отчет на 09 04 2010  _План ПИР на 2011_по состоянию на 110811" xfId="11391"/>
    <cellStyle name="_РН-НТЦ на согласование (3)_Сводный отчет на 09 04 2010  _План ПИР на 2011_по состоянию на 210711" xfId="11392"/>
    <cellStyle name="_РН-НТЦ на согласование (3)_Сводный отчет на 09 04 2010  _План ПИР на 2011_по состоянию на 280711" xfId="11393"/>
    <cellStyle name="_РН-НТЦ на согласование (3)_Сводный отчет на 09 04 2010  _План ПИР РН-НТЦ на 2011" xfId="11394"/>
    <cellStyle name="_РН-НТЦ на согласование (3)_Сводный отчет на 09 04 2010  _План ПИР РН-НТЦ на 2011_260111" xfId="11395"/>
    <cellStyle name="_РН-НТЦ на согласование (3)_Сводный отчет на 09 04 2010  _План ПИР РН-НТЦ на 2011_по состоянию на 020611" xfId="11396"/>
    <cellStyle name="_РН-НТЦ на согласование (3)_Сводный отчет на 09 04 2010  _План ПИР РН-НТЦ на 2011_по состоянию на 030311" xfId="11397"/>
    <cellStyle name="_РН-НТЦ на согласование (3)_Сводный отчет на 09 04 2010  _План ПИР РН-НТЦ на 2011_по состоянию на 050511" xfId="11398"/>
    <cellStyle name="_РН-НТЦ на согласование (3)_Сводный отчет на 09 04 2010  _План ПИР РН-НТЦ на 2011_по состоянию на 070411" xfId="11399"/>
    <cellStyle name="_РН-НТЦ на согласование (3)_Сводный отчет на 09 04 2010  _План ПИР РН-НТЦ на 2011_по состоянию на 080711" xfId="11400"/>
    <cellStyle name="_РН-НТЦ на согласование (3)_Сводный отчет на 09 04 2010  _План ПИР РН-НТЦ на 2011_по состоянию на 090611 (для отчета)" xfId="11401"/>
    <cellStyle name="_РН-НТЦ на согласование (3)_Сводный отчет на 09 04 2010  _План ПИР РН-НТЦ на 2011_по состоянию на 100311" xfId="11402"/>
    <cellStyle name="_РН-НТЦ на согласование (3)_Сводный отчет на 09 04 2010  _План ПИР РН-НТЦ на 2011_по состоянию на 120511" xfId="11403"/>
    <cellStyle name="_РН-НТЦ на согласование (3)_Сводный отчет на 09 04 2010  _План ПИР РН-НТЦ на 2011_по состоянию на 140411" xfId="11404"/>
    <cellStyle name="_РН-НТЦ на согласование (3)_Сводный отчет на 09 04 2010  _План ПИР РН-НТЦ на 2011_по состоянию на 140711" xfId="11405"/>
    <cellStyle name="_РН-НТЦ на согласование (3)_Сводный отчет на 09 04 2010  _План ПИР РН-НТЦ на 2011_по состоянию на 160211" xfId="11406"/>
    <cellStyle name="_РН-НТЦ на согласование (3)_Сводный отчет на 09 04 2010  _План ПИР РН-НТЦ на 2011_по состоянию на 160611 (с учетом данных от ДО)" xfId="11407"/>
    <cellStyle name="_РН-НТЦ на согласование (3)_Сводный отчет на 09 04 2010  _План ПИР РН-НТЦ на 2011_по состоянию на 170311" xfId="11408"/>
    <cellStyle name="_РН-НТЦ на согласование (3)_Сводный отчет на 09 04 2010  _План ПИР РН-НТЦ на 2011_по состоянию на 190511" xfId="11409"/>
    <cellStyle name="_РН-НТЦ на согласование (3)_Сводный отчет на 09 04 2010  _План ПИР РН-НТЦ на 2011_по состоянию на 210411" xfId="11410"/>
    <cellStyle name="_РН-НТЦ на согласование (3)_Сводный отчет на 09 04 2010  _План ПИР РН-НТЦ на 2011_по состоянию на 230611" xfId="11411"/>
    <cellStyle name="_РН-НТЦ на согласование (3)_Сводный отчет на 09 04 2010  _План ПИР РН-НТЦ на 2011_по состоянию на 240211" xfId="11412"/>
    <cellStyle name="_РН-НТЦ на согласование (3)_Сводный отчет на 09 04 2010  _План ПИР РН-НТЦ на 2011_по состоянию на 240311" xfId="11413"/>
    <cellStyle name="_РН-НТЦ на согласование (3)_Сводный отчет на 09 04 2010  _План ПИР РН-НТЦ на 2011_по состоянию на 260511" xfId="11414"/>
    <cellStyle name="_РН-НТЦ на согласование (3)_Сводный отчет на 09 04 2010  _План ПИР РН-НТЦ на 2011_по состоянию на 290411" xfId="11415"/>
    <cellStyle name="_РН-НТЦ на согласование (3)_Сводный отчет на 09 04 2010  _План ПИР РН-НТЦ на 2011_по состоянию на 300611" xfId="11416"/>
    <cellStyle name="_РН-НТЦ на согласование (3)_Сводный отчет на 09 04 2010  _План ПИР РН-НТЦ на 2011_по состоянию на 310311" xfId="11417"/>
    <cellStyle name="_РН-НТЦ на согласование (3)_Сводный отчет на 09 04 2010  _План-факт по договорам ПИР на 16 02 11 от ФЭО" xfId="11418"/>
    <cellStyle name="_РН-НТЦ на согласование (3)_Сводный отчет на 09 04 2010  _Проект плана 2011 г. (объекты)" xfId="11419"/>
    <cellStyle name="_РН-НТЦ на согласование (3)_Сводный отчет на 09 04 2010  _Свод" xfId="11420"/>
    <cellStyle name="_Ростовский (3)" xfId="11421"/>
    <cellStyle name="_Ростовский (3) 2" xfId="11422"/>
    <cellStyle name="_Ростовский (3)_02.02 Согласовано Смета АЗС склад  (0002-И-ЦУП ВСТО)" xfId="11423"/>
    <cellStyle name="_Ростовский (3)_0616Д Сметы (на согласование)" xfId="11424"/>
    <cellStyle name="_Ростовский (3)_08.02. ГТП Инж. защ." xfId="11425"/>
    <cellStyle name="_Ростовский (3)_09.03.10  ВСТО-2 произв.складские здания и АЗС" xfId="11426"/>
    <cellStyle name="_Ростовский (3)_09.03.10  ВСТО-2 произв.складские здания и АЗС_Ответы_МНПП Омск-Сокур 477-480 от 10_06_14" xfId="11427"/>
    <cellStyle name="_Ростовский (3)_11004 ОПС Кимельтей 14.08.09г." xfId="11428"/>
    <cellStyle name="_Ростовский (3)_11004 ОПС Кимельтей 14.08.09г. 2" xfId="11429"/>
    <cellStyle name="_Ростовский (3)_11004 ОПС Кимельтей 14.08.09г._1 РБС  гео Монтаж зад-к на сейсм - проверен 28 03" xfId="11430"/>
    <cellStyle name="_Ростовский (3)_11004 ОПС Кимельтей 14.08.09г._1 РБС  гео Монтаж зад-к на сейсм - проверен 28 03_Ответы_МНПП Омск-Сокур 477-480 от 10_06_14" xfId="11431"/>
    <cellStyle name="_Ростовский (3)_11004 ОПС Кимельтей 14.08.09г._1111 РБС  Монтаж зад-к на сейсм - проверен 28 03" xfId="11432"/>
    <cellStyle name="_Ростовский (3)_11004 ОПС Кимельтей 14.08.09г._1111 РБС  Монтаж зад-к на сейсм - проверен 28 03_Ответы_МНПП Омск-Сокур 477-480 от 10_06_14" xfId="11433"/>
    <cellStyle name="_Ростовский (3)_11004 ОПС Кимельтей 14.08.09г._КПП СОД_855,5км МН К-И_16_11_10" xfId="11434"/>
    <cellStyle name="_Ростовский (3)_11004 ОПС Кимельтей 14.08.09г._КПП СОД_855,5км МН К-И_16_11_10_Ответы_МНПП Омск-Сокур 477-480 от 10_06_14" xfId="11435"/>
    <cellStyle name="_Ростовский (3)_11004 ОПС Кимельтей 14.08.09г._Ответы_МНПП Омск-Сокур 477-480 от 10_06_14" xfId="11436"/>
    <cellStyle name="_Ростовский (3)_11004 ОПС Кимельтей 14.08.09г._РБС  Монтаж зад-к на сейсм - проверен 28 03" xfId="11437"/>
    <cellStyle name="_Ростовский (3)_11004 ОПС Кимельтей 14.08.09г._РБС  Монтаж зад-к на сейсм - проверен 28 03_Ответы_МНПП Омск-Сокур 477-480 от 10_06_14" xfId="11438"/>
    <cellStyle name="_Ростовский (3)_11004 ОПС Кимельтей 14.08.09г._ЭХЗ МН Омск-Иркутск, Красноярск-Иркутск 267-347,8 км ЛЧ МН" xfId="11439"/>
    <cellStyle name="_Ростовский (3)_11004 ОПС Кимельтей 14.08.09г._ЭХЗ МН Омск-Иркутск, Красноярск-Иркутск 267-347,8 км ЛЧ МН_Ответы_МНПП Омск-Сокур 477-480 от 10_06_14" xfId="11440"/>
    <cellStyle name="_Ростовский (3)_23.03 ГТП 12013 ЦРРЛ Урай с учет.замеч. зак-ка" xfId="11441"/>
    <cellStyle name="_Ростовский (3)_23.03 ГТП 12013 ЦРРЛ Урай с учет.замеч. зак-ка_Ответы_МНПП Омск-Сокур 477-480 от 10_06_14" xfId="11442"/>
    <cellStyle name="_Ростовский (3)_24 02  УЦК Смета АЗС склад  (0002-И-ЦУП ВСТО)" xfId="11443"/>
    <cellStyle name="_Ростовский (3)_26.03 ГТП ВОЛП на участке УС Мешиха -УС Лазарево . " xfId="11444"/>
    <cellStyle name="_Ростовский (3)_26.03 ГТП ВОЛП на участке УС Мешиха -УС Лазарево . _Ответы_МНПП Омск-Сокур 477-480 от 10_06_14" xfId="11445"/>
    <cellStyle name="_Ростовский (3)_28 01  ГТП Смета АЗС склад  (0002-И-ЦУП ВСТО)" xfId="11446"/>
    <cellStyle name="_Ростовский (3)_4 квартал Посл. вар. по замечаниям УЦК Ухта-1 №1_21.10.09" xfId="11447"/>
    <cellStyle name="_Ростовский (3)_ГТП 12010" xfId="11448"/>
    <cellStyle name="_Ростовский (3)_ГТП 12010_Ответы_МНПП Омск-Сокур 477-480 от 10_06_14" xfId="11449"/>
    <cellStyle name="_Ростовский (3)_ГТП 12012 ПТС НПС Анжеро-Судженск" xfId="11450"/>
    <cellStyle name="_Ростовский (3)_ГТП 12012 ПТС НПС Анжеро-Судженск_Ответы_МНПП Омск-Сокур 477-480 от 10_06_14" xfId="11451"/>
    <cellStyle name="_Ростовский (3)_ГТП 12043 КЛС Кротовка-Покровка 9-2" xfId="11452"/>
    <cellStyle name="_Ростовский (3)_Копия замечания Я-М 283-314 " xfId="11453"/>
    <cellStyle name="_Ростовский (3)_ПИР АСТУЭ АИИСКУЭ 02_03_10" xfId="11454"/>
    <cellStyle name="_Ростовский (3)_ПИР АСТУЭ АИИСКУЭ 02_03_10 2" xfId="11455"/>
    <cellStyle name="_Ростовский (3)_ПИР АСТУЭ АИИСКУЭ 02_03_10_Ответы_МНПП Омск-Сокур 477-480 от 10_06_14" xfId="11456"/>
    <cellStyle name="_Ростовский (3)_ПИР ДОП работы -АИИСКУЭ НПС12_13" xfId="11457"/>
    <cellStyle name="_Ростовский (3)_ПИР ДОП работы -АИИСКУЭ НПС12_13 2" xfId="11458"/>
    <cellStyle name="_Ростовский (3)_ПИР ДОП работы -АИИСКУЭ НПС12_13_Ответы_МНПП Омск-Сокур 477-480 от 10_06_14" xfId="11459"/>
    <cellStyle name="_Ростовский (3)_Свод" xfId="11460"/>
    <cellStyle name="_Ростовский (3)_Свод_Ответы_МНПП Омск-Сокур 477-480 от 10_06_14" xfId="11461"/>
    <cellStyle name="_Ростовский (3)_Смета АЗС, склад  (Противопожарная защита) полная по версии Менчинского" xfId="11462"/>
    <cellStyle name="_Ростовский (3)_Смета МН К-У-М км 93-114, ПМ ГОЧС" xfId="11463"/>
    <cellStyle name="_Ростовский (3)_Смета МН К-У-М км 93-114, ПМ ГОЧС_1 РБС  гео Монтаж зад-к на сейсм - проверен 28 03" xfId="11464"/>
    <cellStyle name="_Ростовский (3)_Смета МН К-У-М км 93-114, ПМ ГОЧС_1 РБС  гео Монтаж зад-к на сейсм - проверен 28 03_Ответы_МНПП Омск-Сокур 477-480 от 10_06_14" xfId="11465"/>
    <cellStyle name="_Ростовский (3)_Смета МН К-У-М км 93-114, ПМ ГОЧС_1111 РБС  Монтаж зад-к на сейсм - проверен 28 03" xfId="11466"/>
    <cellStyle name="_Ростовский (3)_Смета МН К-У-М км 93-114, ПМ ГОЧС_1111 РБС  Монтаж зад-к на сейсм - проверен 28 03_Ответы_МНПП Омск-Сокур 477-480 от 10_06_14" xfId="11467"/>
    <cellStyle name="_Ростовский (3)_Смета МН К-У-М км 93-114, ПМ ГОЧС_КПП СОД_855,5км МН К-И_16_11_10" xfId="11468"/>
    <cellStyle name="_Ростовский (3)_Смета МН К-У-М км 93-114, ПМ ГОЧС_КПП СОД_855,5км МН К-И_16_11_10_Ответы_МНПП Омск-Сокур 477-480 от 10_06_14" xfId="11469"/>
    <cellStyle name="_Ростовский (3)_Смета МН К-У-М км 93-114, ПМ ГОЧС_Ответы_МНПП Омск-Сокур 477-480 от 10_06_14" xfId="11470"/>
    <cellStyle name="_Ростовский (3)_Смета МН К-У-М км 93-114, ПМ ГОЧС_РБС  Монтаж зад-к на сейсм - проверен 28 03" xfId="11471"/>
    <cellStyle name="_Ростовский (3)_Смета МН К-У-М км 93-114, ПМ ГОЧС_РБС  Монтаж зад-к на сейсм - проверен 28 03_Ответы_МНПП Омск-Сокур 477-480 от 10_06_14" xfId="11472"/>
    <cellStyle name="_Ростовский (3)_Смета МН К-У-М км 93-114, ПМ ГОЧС_ЭХЗ МН Омск-Иркутск, Красноярск-Иркутск 267-347,8 км ЛЧ МН" xfId="11473"/>
    <cellStyle name="_Ростовский (3)_Смета МН К-У-М км 93-114, ПМ ГОЧС_ЭХЗ МН Омск-Иркутск, Красноярск-Иркутск 267-347,8 км ЛЧ МН_Ответы_МНПП Омск-Сокур 477-480 от 10_06_14" xfId="11474"/>
    <cellStyle name="_Ростовский (3)_Сметы, КП" xfId="11475"/>
    <cellStyle name="_Ростовский (3)_СТН 23. 03 ГТП 12036  ПП КЛС через Терско-Кумский" xfId="11476"/>
    <cellStyle name="_Ростовский (3)_СТН 24  03 ГТП 12036  ПП КЛС через Терско-Кумский" xfId="11477"/>
    <cellStyle name="_Ростовский (3)_форма 2 - изм4+" xfId="11478"/>
    <cellStyle name="_С разделением Замена трубы_1917-1923 от экспер" xfId="11479"/>
    <cellStyle name="_Сальдо" xfId="11480"/>
    <cellStyle name="_Сальдо (от Исайченковой)" xfId="11481"/>
    <cellStyle name="_Сальдо 2007" xfId="11482"/>
    <cellStyle name="_Сальдо 2007_Программа надежности трубопроводов 2010-2014 от 13 11 09 с индекс периметра" xfId="11483"/>
    <cellStyle name="_Сбор нефти и газа со скважин Утевского м-р,18.09.09" xfId="11484"/>
    <cellStyle name="_СВ СМ" xfId="11485"/>
    <cellStyle name="_св.2006г. (5)" xfId="11486"/>
    <cellStyle name="_Свод" xfId="11487"/>
    <cellStyle name="_Свод 2003  " xfId="11488"/>
    <cellStyle name="_Свод 2003  _Инжиниринг Чайво на осн. инжиниринга ПО2" xfId="11489"/>
    <cellStyle name="_Свод 2003  _Инжиниринговые услуги" xfId="11490"/>
    <cellStyle name="_Свод 2003  _Инжиниринговые услуги 3" xfId="11491"/>
    <cellStyle name="_Свод 2003  _Инжиниринговые услуги 4" xfId="11492"/>
    <cellStyle name="_Свод 2003  _Инжиниринговые услуги 5" xfId="11493"/>
    <cellStyle name="_Свод 2003  _Инжиниринговые услуги 6" xfId="11494"/>
    <cellStyle name="_Свод 2003  _Инжиниринговые услуги 7" xfId="11495"/>
    <cellStyle name="_Свод 2003  _Инжиниринговые услуги 8" xfId="11496"/>
    <cellStyle name="_Свод 2003  _распределение" xfId="11497"/>
    <cellStyle name="_Свод AFE (блок А и Б) 29.12.03" xfId="11498"/>
    <cellStyle name="_Свод основных показателей_БП 2008 - 2012_new3 (2)" xfId="11499"/>
    <cellStyle name="_свод пл.пуск" xfId="11500"/>
    <cellStyle name="_Свод ТЭО + РД" xfId="11501"/>
    <cellStyle name="_Свод,ПР Новое строительство" xfId="11502"/>
    <cellStyle name="_СВОД.РВС10 000 №1 НПС Ухта-1,19.10.09" xfId="11503"/>
    <cellStyle name="_СВОД.РВСП 5000№5 НПС Муханово,14.05.09" xfId="11504"/>
    <cellStyle name="_Сводная" xfId="11505"/>
    <cellStyle name="_СВОДНАЯ  ТАБЛИЦА последняя" xfId="11506"/>
    <cellStyle name="_сводная информация к защите (данные без индекса)" xfId="11507"/>
    <cellStyle name="_сводная информация к защите (данные без индекса)_Кап ремонт 2009-2013 УЭТ (от 14 11 08г)3" xfId="11508"/>
    <cellStyle name="_сводная информация к защите (данные без индекса)_Кап ремонт 2009-2013 УЭТ (от 14 11 08г)3_Программа надежности трубопроводов 2010-2014 от 13 11 09 с индекс периметра" xfId="11509"/>
    <cellStyle name="_сводная информация к защите (данные без индекса)_Программа надежности трубопроводов 2010-2014 от 18 11 09 пообъектно на 2010-2011гг " xfId="11510"/>
    <cellStyle name="_сводная информация к защите 2006 г. (данные без индекса)" xfId="11511"/>
    <cellStyle name="_сводная информация к защите 2006 г. (данные без индекса)_Кап ремонт 2009-2013 УЭТ (от 14 11 08г)3" xfId="11512"/>
    <cellStyle name="_сводная информация к защите 2006 г. (данные без индекса)_Кап ремонт 2009-2013 УЭТ (от 14 11 08г)3_Программа надежности трубопроводов 2010-2014 от 13 11 09 с индекс периметра" xfId="11513"/>
    <cellStyle name="_сводная информация к защите 2006 г. (данные без индекса)_Программа надежности трубопроводов 2010-2014 от 18 11 09 пообъектно на 2010-2011гг " xfId="11514"/>
    <cellStyle name="_сводная информация к защите 2008 г. (данные без индекса)" xfId="11515"/>
    <cellStyle name="_сводная информация к защите 2008 г. (данные без индекса)_Кап ремонт 2009-2013 УЭТ (от 14 11 08г)3" xfId="11516"/>
    <cellStyle name="_сводная информация к защите 2008 г. (данные без индекса)_Кап ремонт 2009-2013 УЭТ (от 14 11 08г)3_Программа надежности трубопроводов 2010-2014 от 13 11 09 с индекс периметра" xfId="11517"/>
    <cellStyle name="_сводная информация к защите 2008 г. (данные без индекса)_Программа надежности трубопроводов 2010-2014 от 18 11 09 пообъектно на 2010-2011гг " xfId="11518"/>
    <cellStyle name="_Сводная программа по бактерицидной обработке и ингибированию водоводов и нефтепроводов 2007-2011" xfId="11519"/>
    <cellStyle name="_Сводная программа по бактерицидной обработке и ингибированию водоводов и нефтепроводов 2007-201100" xfId="11520"/>
    <cellStyle name="_сводная смета" xfId="11521"/>
    <cellStyle name="_Сводная смета + КП 4" xfId="11522"/>
    <cellStyle name="_Сводная смета + КП 4_02.02 Согласовано Смета АЗС склад  (0002-И-ЦУП ВСТО)" xfId="11523"/>
    <cellStyle name="_Сводная смета + КП 4_08.02. ГТП Инж. защ." xfId="11524"/>
    <cellStyle name="_Сводная смета + КП 4_11004 ОПС Кимельтей 14.08.09г." xfId="11525"/>
    <cellStyle name="_Сводная смета + КП 4_11004 ОПС Кимельтей 14.08.09г. 2" xfId="11526"/>
    <cellStyle name="_Сводная смета + КП 4_11004 ОПС Кимельтей 14.08.09г._1 РБС  гео Монтаж зад-к на сейсм - проверен 28 03" xfId="11527"/>
    <cellStyle name="_Сводная смета + КП 4_11004 ОПС Кимельтей 14.08.09г._1 РБС  гео Монтаж зад-к на сейсм - проверен 28 03_Ответы_МНПП Омск-Сокур 477-480 от 10_06_14" xfId="11528"/>
    <cellStyle name="_Сводная смета + КП 4_11004 ОПС Кимельтей 14.08.09г._1111 РБС  Монтаж зад-к на сейсм - проверен 28 03" xfId="11529"/>
    <cellStyle name="_Сводная смета + КП 4_11004 ОПС Кимельтей 14.08.09г._1111 РБС  Монтаж зад-к на сейсм - проверен 28 03_Ответы_МНПП Омск-Сокур 477-480 от 10_06_14" xfId="11530"/>
    <cellStyle name="_Сводная смета + КП 4_11004 ОПС Кимельтей 14.08.09г._КПП СОД_855,5км МН К-И_16_11_10" xfId="11531"/>
    <cellStyle name="_Сводная смета + КП 4_11004 ОПС Кимельтей 14.08.09г._КПП СОД_855,5км МН К-И_16_11_10_Ответы_МНПП Омск-Сокур 477-480 от 10_06_14" xfId="11532"/>
    <cellStyle name="_Сводная смета + КП 4_11004 ОПС Кимельтей 14.08.09г._Ответы_МНПП Омск-Сокур 477-480 от 10_06_14" xfId="11533"/>
    <cellStyle name="_Сводная смета + КП 4_11004 ОПС Кимельтей 14.08.09г._РБС  Монтаж зад-к на сейсм - проверен 28 03" xfId="11534"/>
    <cellStyle name="_Сводная смета + КП 4_11004 ОПС Кимельтей 14.08.09г._РБС  Монтаж зад-к на сейсм - проверен 28 03_Ответы_МНПП Омск-Сокур 477-480 от 10_06_14" xfId="11535"/>
    <cellStyle name="_Сводная смета + КП 4_11004 ОПС Кимельтей 14.08.09г._ЭХЗ МН Омск-Иркутск, Красноярск-Иркутск 267-347,8 км ЛЧ МН" xfId="11536"/>
    <cellStyle name="_Сводная смета + КП 4_11004 ОПС Кимельтей 14.08.09г._ЭХЗ МН Омск-Иркутск, Красноярск-Иркутск 267-347,8 км ЛЧ МН_Ответы_МНПП Омск-Сокур 477-480 от 10_06_14" xfId="11537"/>
    <cellStyle name="_Сводная смета + КП 4_24 02  УЦК Смета АЗС склад  (0002-И-ЦУП ВСТО)" xfId="11538"/>
    <cellStyle name="_Сводная смета + КП 4_28 01  ГТП Смета АЗС склад  (0002-И-ЦУП ВСТО)" xfId="11539"/>
    <cellStyle name="_Сводная смета + КП 4_АПС_БПО_УРНУ" xfId="11540"/>
    <cellStyle name="_Сводная смета + КП 4_Копия Замена запорн  арматуры №8486 Ковали-2-откор  СЗМН" xfId="11541"/>
    <cellStyle name="_Сводная смета + КП 4_Копия замечания Я-М 283-314 " xfId="11542"/>
    <cellStyle name="_Сводная смета + КП 4_Корр-Система_автоматики_РП_НПС_Платина" xfId="11543"/>
    <cellStyle name="_Сводная смета + КП 4_Корр-Система_автоматики_РП_НПС_Платина_Ответы_МНПП Омск-Сокур 477-480 от 10_06_14" xfId="11544"/>
    <cellStyle name="_Сводная смета + КП 4_МН Северокамск-Пермь, 5км  " xfId="11545"/>
    <cellStyle name="_Сводная смета + КП 4_ПИР АСТУЭ АИИСКУЭ 02_03_10" xfId="11546"/>
    <cellStyle name="_Сводная смета + КП 4_ПИР АСТУЭ АИИСКУЭ 02_03_10 2" xfId="11547"/>
    <cellStyle name="_Сводная смета + КП 4_ПИР АСТУЭ АИИСКУЭ 02_03_10_Ответы_МНПП Омск-Сокур 477-480 от 10_06_14" xfId="11548"/>
    <cellStyle name="_Сводная смета + КП 4_ПИР ДОП работы -АИИСКУЭ НПС12_13" xfId="11549"/>
    <cellStyle name="_Сводная смета + КП 4_ПИР ДОП работы -АИИСКУЭ НПС12_13 2" xfId="11550"/>
    <cellStyle name="_Сводная смета + КП 4_ПИР ДОП работы -АИИСКУЭ НПС12_13_Ответы_МНПП Омск-Сокур 477-480 от 10_06_14" xfId="11551"/>
    <cellStyle name="_Сводная смета + КП 4_РАСЧЕТ СУБ и ГЕН на одном листе Безконкурсная (2)" xfId="11552"/>
    <cellStyle name="_Сводная смета + КП 4_Смета АЗС, склад  (Противопожарная защита) полная по версии Менчинского" xfId="11553"/>
    <cellStyle name="_Сводная смета + КП 4_Смета МН К-У-М км 93-114, ПМ ГОЧС" xfId="11554"/>
    <cellStyle name="_Сводная смета + КП 4_Смета МН К-У-М км 93-114, ПМ ГОЧС_1 РБС  гео Монтаж зад-к на сейсм - проверен 28 03" xfId="11555"/>
    <cellStyle name="_Сводная смета + КП 4_Смета МН К-У-М км 93-114, ПМ ГОЧС_1 РБС  гео Монтаж зад-к на сейсм - проверен 28 03_Ответы_МНПП Омск-Сокур 477-480 от 10_06_14" xfId="11556"/>
    <cellStyle name="_Сводная смета + КП 4_Смета МН К-У-М км 93-114, ПМ ГОЧС_1111 РБС  Монтаж зад-к на сейсм - проверен 28 03" xfId="11557"/>
    <cellStyle name="_Сводная смета + КП 4_Смета МН К-У-М км 93-114, ПМ ГОЧС_1111 РБС  Монтаж зад-к на сейсм - проверен 28 03_Ответы_МНПП Омск-Сокур 477-480 от 10_06_14" xfId="11558"/>
    <cellStyle name="_Сводная смета + КП 4_Смета МН К-У-М км 93-114, ПМ ГОЧС_КПП СОД_855,5км МН К-И_16_11_10" xfId="11559"/>
    <cellStyle name="_Сводная смета + КП 4_Смета МН К-У-М км 93-114, ПМ ГОЧС_КПП СОД_855,5км МН К-И_16_11_10_Ответы_МНПП Омск-Сокур 477-480 от 10_06_14" xfId="11560"/>
    <cellStyle name="_Сводная смета + КП 4_Смета МН К-У-М км 93-114, ПМ ГОЧС_Ответы_МНПП Омск-Сокур 477-480 от 10_06_14" xfId="11561"/>
    <cellStyle name="_Сводная смета + КП 4_Смета МН К-У-М км 93-114, ПМ ГОЧС_РБС  Монтаж зад-к на сейсм - проверен 28 03" xfId="11562"/>
    <cellStyle name="_Сводная смета + КП 4_Смета МН К-У-М км 93-114, ПМ ГОЧС_РБС  Монтаж зад-к на сейсм - проверен 28 03_Ответы_МНПП Омск-Сокур 477-480 от 10_06_14" xfId="11563"/>
    <cellStyle name="_Сводная смета + КП 4_Смета МН К-У-М км 93-114, ПМ ГОЧС_ЭХЗ МН Омск-Иркутск, Красноярск-Иркутск 267-347,8 км ЛЧ МН" xfId="11564"/>
    <cellStyle name="_Сводная смета + КП 4_Смета МН К-У-М км 93-114, ПМ ГОЧС_ЭХЗ МН Омск-Иркутск, Красноярск-Иркутск 267-347,8 км ЛЧ МН_Ответы_МНПП Омск-Сокур 477-480 от 10_06_14" xfId="11565"/>
    <cellStyle name="_Сводная смета + КП 4_форма 2 - изм4+" xfId="11566"/>
    <cellStyle name="_Сводная смета к договору1" xfId="11567"/>
    <cellStyle name="_Сводная смета с прилож. 1750610-0357Д (приложения №5, 6)" xfId="11568"/>
    <cellStyle name="_сводная смета_09.03.10  ВСТО-2 произв.складские здания и АЗС" xfId="11569"/>
    <cellStyle name="_сводная смета_09.03.10  ВСТО-2 произв.складские здания и АЗС_Ответы_МНПП Омск-Сокур 477-480 от 10_06_14" xfId="11570"/>
    <cellStyle name="_сводная смета_23.03 ГТП 12013 ЦРРЛ Урай с учет.замеч. зак-ка" xfId="11571"/>
    <cellStyle name="_сводная смета_23.03 ГТП 12013 ЦРРЛ Урай с учет.замеч. зак-ка_Ответы_МНПП Омск-Сокур 477-480 от 10_06_14" xfId="11572"/>
    <cellStyle name="_сводная смета_26.03 ГТП ВОЛП на участке УС Мешиха -УС Лазарево . " xfId="11573"/>
    <cellStyle name="_сводная смета_26.03 ГТП ВОЛП на участке УС Мешиха -УС Лазарево . _Ответы_МНПП Омск-Сокур 477-480 от 10_06_14" xfId="11574"/>
    <cellStyle name="_сводная смета_4 квартал Посл. вар. по замечаниям УЦК Ухта-1 №1_21.10.09" xfId="11575"/>
    <cellStyle name="_сводная смета_ГТП 12010" xfId="11576"/>
    <cellStyle name="_сводная смета_ГТП 12010_Ответы_МНПП Омск-Сокур 477-480 от 10_06_14" xfId="11577"/>
    <cellStyle name="_сводная смета_ГТП 12012 ПТС НПС Анжеро-Судженск" xfId="11578"/>
    <cellStyle name="_сводная смета_ГТП 12012 ПТС НПС Анжеро-Судженск_Ответы_МНПП Омск-Сокур 477-480 от 10_06_14" xfId="11579"/>
    <cellStyle name="_сводная смета_ГТП 12043 КЛС Кротовка-Покровка 9-2" xfId="11580"/>
    <cellStyle name="_сводная смета_РБС ф-1" xfId="11581"/>
    <cellStyle name="_сводная смета_Свод" xfId="11582"/>
    <cellStyle name="_сводная смета_Свод_Ответы_МНПП Омск-Сокур 477-480 от 10_06_14" xfId="11583"/>
    <cellStyle name="_сводная смета_Смета АЗС, склад  (Противопожарная защита) полная по версии Менчинского" xfId="11584"/>
    <cellStyle name="_сводная смета_Смета МН К-У-М км 93-114, ПМ ГОЧС" xfId="11585"/>
    <cellStyle name="_сводная смета_Смета МН К-У-М км 93-114, ПМ ГОЧС_1 РБС  гео Монтаж зад-к на сейсм - проверен 28 03" xfId="11586"/>
    <cellStyle name="_сводная смета_Смета МН К-У-М км 93-114, ПМ ГОЧС_1 РБС  гео Монтаж зад-к на сейсм - проверен 28 03_Ответы_МНПП Омск-Сокур 477-480 от 10_06_14" xfId="11587"/>
    <cellStyle name="_сводная смета_Смета МН К-У-М км 93-114, ПМ ГОЧС_1111 РБС  Монтаж зад-к на сейсм - проверен 28 03" xfId="11588"/>
    <cellStyle name="_сводная смета_Смета МН К-У-М км 93-114, ПМ ГОЧС_1111 РБС  Монтаж зад-к на сейсм - проверен 28 03_Ответы_МНПП Омск-Сокур 477-480 от 10_06_14" xfId="11589"/>
    <cellStyle name="_сводная смета_Смета МН К-У-М км 93-114, ПМ ГОЧС_КПП СОД_855,5км МН К-И_16_11_10" xfId="11590"/>
    <cellStyle name="_сводная смета_Смета МН К-У-М км 93-114, ПМ ГОЧС_КПП СОД_855,5км МН К-И_16_11_10_Ответы_МНПП Омск-Сокур 477-480 от 10_06_14" xfId="11591"/>
    <cellStyle name="_сводная смета_Смета МН К-У-М км 93-114, ПМ ГОЧС_Ответы_МНПП Омск-Сокур 477-480 от 10_06_14" xfId="11592"/>
    <cellStyle name="_сводная смета_Смета МН К-У-М км 93-114, ПМ ГОЧС_РБС  Монтаж зад-к на сейсм - проверен 28 03" xfId="11593"/>
    <cellStyle name="_сводная смета_Смета МН К-У-М км 93-114, ПМ ГОЧС_РБС  Монтаж зад-к на сейсм - проверен 28 03_Ответы_МНПП Омск-Сокур 477-480 от 10_06_14" xfId="11594"/>
    <cellStyle name="_сводная смета_Смета МН К-У-М км 93-114, ПМ ГОЧС_ЭХЗ МН Омск-Иркутск, Красноярск-Иркутск 267-347,8 км ЛЧ МН" xfId="11595"/>
    <cellStyle name="_сводная смета_Смета МН К-У-М км 93-114, ПМ ГОЧС_ЭХЗ МН Омск-Иркутск, Красноярск-Иркутск 267-347,8 км ЛЧ МН_Ответы_МНПП Омск-Сокур 477-480 от 10_06_14" xfId="11596"/>
    <cellStyle name="_сводная смета_СТН 23. 03 ГТП 12036  ПП КЛС через Терско-Кумский" xfId="11597"/>
    <cellStyle name="_сводная смета_СТН 24  03 ГТП 12036  ПП КЛС через Терско-Кумский" xfId="11598"/>
    <cellStyle name="_сводная смета_форма 2 - АЗС и склады" xfId="11599"/>
    <cellStyle name="_сводная смета_форма 2 - изм4+" xfId="11600"/>
    <cellStyle name="_сводная таблица 2006 2007" xfId="11601"/>
    <cellStyle name="_Сводные сметы" xfId="11602"/>
    <cellStyle name="_Сводные сметы 2" xfId="11603"/>
    <cellStyle name="_Сводные сметы_0616Д Сметы (на согласование)" xfId="11604"/>
    <cellStyle name="_Сводные сметы_09.03.10  ВСТО-2 произв.складские здания и АЗС" xfId="11605"/>
    <cellStyle name="_Сводные сметы_09.03.10  ВСТО-2 произв.складские здания и АЗС_Ответы_МНПП Омск-Сокур 477-480 от 10_06_14" xfId="11606"/>
    <cellStyle name="_Сводные сметы_23.03 ГТП 12013 ЦРРЛ Урай с учет.замеч. зак-ка" xfId="11607"/>
    <cellStyle name="_Сводные сметы_23.03 ГТП 12013 ЦРРЛ Урай с учет.замеч. зак-ка_Ответы_МНПП Омск-Сокур 477-480 от 10_06_14" xfId="11608"/>
    <cellStyle name="_Сводные сметы_26.03 ГТП ВОЛП на участке УС Мешиха -УС Лазарево . " xfId="11609"/>
    <cellStyle name="_Сводные сметы_26.03 ГТП ВОЛП на участке УС Мешиха -УС Лазарево . _Ответы_МНПП Омск-Сокур 477-480 от 10_06_14" xfId="11610"/>
    <cellStyle name="_Сводные сметы_4 квартал Посл. вар. по замечаниям УЦК Ухта-1 №1_21.10.09" xfId="11611"/>
    <cellStyle name="_Сводные сметы_ГТП 12010" xfId="11612"/>
    <cellStyle name="_Сводные сметы_ГТП 12010_Ответы_МНПП Омск-Сокур 477-480 от 10_06_14" xfId="11613"/>
    <cellStyle name="_Сводные сметы_ГТП 12012 ПТС НПС Анжеро-Судженск" xfId="11614"/>
    <cellStyle name="_Сводные сметы_ГТП 12012 ПТС НПС Анжеро-Судженск_Ответы_МНПП Омск-Сокур 477-480 от 10_06_14" xfId="11615"/>
    <cellStyle name="_Сводные сметы_ГТП 12043 КЛС Кротовка-Покровка 9-2" xfId="11616"/>
    <cellStyle name="_Сводные сметы_РБС ф-1" xfId="11617"/>
    <cellStyle name="_Сводные сметы_Свод" xfId="11618"/>
    <cellStyle name="_Сводные сметы_Свод_Ответы_МНПП Омск-Сокур 477-480 от 10_06_14" xfId="11619"/>
    <cellStyle name="_Сводные сметы_Смета АЗС, склад  (Противопожарная защита) полная по версии Менчинского" xfId="11620"/>
    <cellStyle name="_Сводные сметы_Смета МН К-У-М км 93-114, ПМ ГОЧС" xfId="11621"/>
    <cellStyle name="_Сводные сметы_Смета МН К-У-М км 93-114, ПМ ГОЧС_1 РБС  гео Монтаж зад-к на сейсм - проверен 28 03" xfId="11622"/>
    <cellStyle name="_Сводные сметы_Смета МН К-У-М км 93-114, ПМ ГОЧС_1 РБС  гео Монтаж зад-к на сейсм - проверен 28 03_Ответы_МНПП Омск-Сокур 477-480 от 10_06_14" xfId="11623"/>
    <cellStyle name="_Сводные сметы_Смета МН К-У-М км 93-114, ПМ ГОЧС_1111 РБС  Монтаж зад-к на сейсм - проверен 28 03" xfId="11624"/>
    <cellStyle name="_Сводные сметы_Смета МН К-У-М км 93-114, ПМ ГОЧС_1111 РБС  Монтаж зад-к на сейсм - проверен 28 03_Ответы_МНПП Омск-Сокур 477-480 от 10_06_14" xfId="11625"/>
    <cellStyle name="_Сводные сметы_Смета МН К-У-М км 93-114, ПМ ГОЧС_КПП СОД_855,5км МН К-И_16_11_10" xfId="11626"/>
    <cellStyle name="_Сводные сметы_Смета МН К-У-М км 93-114, ПМ ГОЧС_КПП СОД_855,5км МН К-И_16_11_10_Ответы_МНПП Омск-Сокур 477-480 от 10_06_14" xfId="11627"/>
    <cellStyle name="_Сводные сметы_Смета МН К-У-М км 93-114, ПМ ГОЧС_Ответы_МНПП Омск-Сокур 477-480 от 10_06_14" xfId="11628"/>
    <cellStyle name="_Сводные сметы_Смета МН К-У-М км 93-114, ПМ ГОЧС_РБС  Монтаж зад-к на сейсм - проверен 28 03" xfId="11629"/>
    <cellStyle name="_Сводные сметы_Смета МН К-У-М км 93-114, ПМ ГОЧС_РБС  Монтаж зад-к на сейсм - проверен 28 03_Ответы_МНПП Омск-Сокур 477-480 от 10_06_14" xfId="11630"/>
    <cellStyle name="_Сводные сметы_Смета МН К-У-М км 93-114, ПМ ГОЧС_ЭХЗ МН Омск-Иркутск, Красноярск-Иркутск 267-347,8 км ЛЧ МН" xfId="11631"/>
    <cellStyle name="_Сводные сметы_Смета МН К-У-М км 93-114, ПМ ГОЧС_ЭХЗ МН Омск-Иркутск, Красноярск-Иркутск 267-347,8 км ЛЧ МН_Ответы_МНПП Омск-Сокур 477-480 от 10_06_14" xfId="11632"/>
    <cellStyle name="_Сводные сметы_Сметы, КП" xfId="11633"/>
    <cellStyle name="_Сводные сметы_СТН 23. 03 ГТП 12036  ПП КЛС через Терско-Кумский" xfId="11634"/>
    <cellStyle name="_Сводные сметы_СТН 24  03 ГТП 12036  ПП КЛС через Терско-Кумский" xfId="11635"/>
    <cellStyle name="_Сводные сметы_форма 2 - АЗС и склады" xfId="11636"/>
    <cellStyle name="_Сводные сметы_форма 2 - изм4+" xfId="11637"/>
    <cellStyle name="_СВЯЗЬ" xfId="11638"/>
    <cellStyle name="_Сервера" xfId="11639"/>
    <cellStyle name="_Сервера_09.03.10  ВСТО-2 произв.складские здания и АЗС" xfId="11640"/>
    <cellStyle name="_Сервера_23.03 ГТП 12013 ЦРРЛ Урай с учет.замеч. зак-ка" xfId="11641"/>
    <cellStyle name="_Сервера_26.03 ГТП ВОЛП на участке УС Мешиха -УС Лазарево . " xfId="11642"/>
    <cellStyle name="_Сервера_4 квартал Посл. вар. по замечаниям УЦК Ухта-1 №1_21.10.09" xfId="11643"/>
    <cellStyle name="_Сервера_ГТП 12010" xfId="11644"/>
    <cellStyle name="_Сервера_ГТП 12012 ПТС НПС Анжеро-Судженск" xfId="11645"/>
    <cellStyle name="_Сервера_ГТП 12043 КЛС Кротовка-Покровка 9-2" xfId="11646"/>
    <cellStyle name="_Сервера_РБС ф-1" xfId="11647"/>
    <cellStyle name="_Сервера_Свод" xfId="11648"/>
    <cellStyle name="_Сервера_Смета АЗС, склад  (Противопожарная защита) полная по версии Менчинского" xfId="11649"/>
    <cellStyle name="_Сервера_Смета МН К-У-М км 93-114, ПМ ГОЧС" xfId="11650"/>
    <cellStyle name="_Сервера_СТН 23. 03 ГТП 12036  ПП КЛС через Терско-Кумский" xfId="11651"/>
    <cellStyle name="_Сервера_СТН 24  03 ГТП 12036  ПП КЛС через Терско-Кумский" xfId="11652"/>
    <cellStyle name="_Сервера_форма 2 - АЗС и склады" xfId="11653"/>
    <cellStyle name="_Сервера_форма 2 - изм4+" xfId="11654"/>
    <cellStyle name="_СИКН №431,изм.3-03.03.10" xfId="11655"/>
    <cellStyle name="_СИКн-2" xfId="11656"/>
    <cellStyle name="_Сист. утечек и дренажа НПС Сыня" xfId="11657"/>
    <cellStyle name="_Система отображения информации окончат" xfId="11658"/>
    <cellStyle name="_Система управления" xfId="11659"/>
    <cellStyle name="_Система управления_09.03.10  ВСТО-2 произв.складские здания и АЗС" xfId="11660"/>
    <cellStyle name="_Система управления_23.03 ГТП 12013 ЦРРЛ Урай с учет.замеч. зак-ка" xfId="11661"/>
    <cellStyle name="_Система управления_26.03 ГТП ВОЛП на участке УС Мешиха -УС Лазарево . " xfId="11662"/>
    <cellStyle name="_Система управления_4 квартал Посл. вар. по замечаниям УЦК Ухта-1 №1_21.10.09" xfId="11663"/>
    <cellStyle name="_Система управления_ГТП 12010" xfId="11664"/>
    <cellStyle name="_Система управления_ГТП 12012 ПТС НПС Анжеро-Судженск" xfId="11665"/>
    <cellStyle name="_Система управления_ГТП 12043 КЛС Кротовка-Покровка 9-2" xfId="11666"/>
    <cellStyle name="_Система управления_РБС ф-1" xfId="11667"/>
    <cellStyle name="_Система управления_Свод" xfId="11668"/>
    <cellStyle name="_Система управления_Смета АЗС, склад  (Противопожарная защита) полная по версии Менчинского" xfId="11669"/>
    <cellStyle name="_Система управления_Смета МН К-У-М км 93-114, ПМ ГОЧС" xfId="11670"/>
    <cellStyle name="_Система управления_СТН 23. 03 ГТП 12036  ПП КЛС через Терско-Кумский" xfId="11671"/>
    <cellStyle name="_Система управления_СТН 24  03 ГТП 12036  ПП КЛС через Терско-Кумский" xfId="11672"/>
    <cellStyle name="_Система управления_форма 2 - АЗС и склады" xfId="11673"/>
    <cellStyle name="_Система управления_форма 2 - изм4+" xfId="11674"/>
    <cellStyle name="_Скв 4Зап Мечет" xfId="11675"/>
    <cellStyle name="_Скв 4Зап Мечет_Копия смета на 115" xfId="11676"/>
    <cellStyle name="_Скв 4Зап Мечет_Прил 2 2_4  1982 17 3 УПТГ 1982 17 3 07 02 2012_ " xfId="11677"/>
    <cellStyle name="_См на демонтаж 30.03.10" xfId="11678"/>
    <cellStyle name="_Смета" xfId="11679"/>
    <cellStyle name="_смета " xfId="11680"/>
    <cellStyle name="_смета _Выполнение программы ПИР 2011г." xfId="11681"/>
    <cellStyle name="_смета _Копия смета на 115" xfId="11682"/>
    <cellStyle name="_смета _Отчет" xfId="11683"/>
    <cellStyle name="_смета _ПИР" xfId="11684"/>
    <cellStyle name="_смета _ПИР из СУД" xfId="11685"/>
    <cellStyle name="_смета _ПИР на 29.07.2011" xfId="11686"/>
    <cellStyle name="_смета _План ПИР на 2011_по состоянию на 040811" xfId="11687"/>
    <cellStyle name="_смета _План ПИР на 2011_по состоянию на 110811" xfId="11688"/>
    <cellStyle name="_смета _План ПИР на 2011_по состоянию на 210711" xfId="11689"/>
    <cellStyle name="_смета _План ПИР на 2011_по состоянию на 280711" xfId="11690"/>
    <cellStyle name="_смета _План ПИР РН-НТЦ на 2011" xfId="11691"/>
    <cellStyle name="_смета _План ПИР РН-НТЦ на 2011_260111" xfId="11692"/>
    <cellStyle name="_смета _План ПИР РН-НТЦ на 2011_по состоянию на 020611" xfId="11693"/>
    <cellStyle name="_смета _План ПИР РН-НТЦ на 2011_по состоянию на 030311" xfId="11694"/>
    <cellStyle name="_смета _План ПИР РН-НТЦ на 2011_по состоянию на 050511" xfId="11695"/>
    <cellStyle name="_смета _План ПИР РН-НТЦ на 2011_по состоянию на 070411" xfId="11696"/>
    <cellStyle name="_смета _План ПИР РН-НТЦ на 2011_по состоянию на 080711" xfId="11697"/>
    <cellStyle name="_смета _План ПИР РН-НТЦ на 2011_по состоянию на 090611 (для отчета)" xfId="11698"/>
    <cellStyle name="_смета _План ПИР РН-НТЦ на 2011_по состоянию на 100311" xfId="11699"/>
    <cellStyle name="_смета _План ПИР РН-НТЦ на 2011_по состоянию на 120511" xfId="11700"/>
    <cellStyle name="_смета _План ПИР РН-НТЦ на 2011_по состоянию на 140411" xfId="11701"/>
    <cellStyle name="_смета _План ПИР РН-НТЦ на 2011_по состоянию на 140711" xfId="11702"/>
    <cellStyle name="_смета _План ПИР РН-НТЦ на 2011_по состоянию на 160211" xfId="11703"/>
    <cellStyle name="_смета _План ПИР РН-НТЦ на 2011_по состоянию на 160611 (с учетом данных от ДО)" xfId="11704"/>
    <cellStyle name="_смета _План ПИР РН-НТЦ на 2011_по состоянию на 170311" xfId="11705"/>
    <cellStyle name="_смета _План ПИР РН-НТЦ на 2011_по состоянию на 190511" xfId="11706"/>
    <cellStyle name="_смета _План ПИР РН-НТЦ на 2011_по состоянию на 210411" xfId="11707"/>
    <cellStyle name="_смета _План ПИР РН-НТЦ на 2011_по состоянию на 230611" xfId="11708"/>
    <cellStyle name="_смета _План ПИР РН-НТЦ на 2011_по состоянию на 240211" xfId="11709"/>
    <cellStyle name="_смета _План ПИР РН-НТЦ на 2011_по состоянию на 240311" xfId="11710"/>
    <cellStyle name="_смета _План ПИР РН-НТЦ на 2011_по состоянию на 260511" xfId="11711"/>
    <cellStyle name="_смета _План ПИР РН-НТЦ на 2011_по состоянию на 290411" xfId="11712"/>
    <cellStyle name="_смета _План ПИР РН-НТЦ на 2011_по состоянию на 300611" xfId="11713"/>
    <cellStyle name="_смета _План ПИР РН-НТЦ на 2011_по состоянию на 310311" xfId="11714"/>
    <cellStyle name="_смета _План-факт по договорам ПИР на 16 02 11 от ФЭО" xfId="11715"/>
    <cellStyle name="_смета _Прил 2 2_4  1982 17 3 УПТГ 1982 17 3 07 02 2012_ " xfId="11716"/>
    <cellStyle name="_смета _Проект плана 2011 г. (объекты)" xfId="11717"/>
    <cellStyle name="_смета _Свод" xfId="11718"/>
    <cellStyle name="_смета 1 (2)" xfId="11719"/>
    <cellStyle name="_смета 1 (2)_ Приложение 2-3 ПСД 2361 согласованое   " xfId="11720"/>
    <cellStyle name="_смета 1 (2)_09.03.10  ВСТО-2 произв.складские здания и АЗС" xfId="11721"/>
    <cellStyle name="_смета 1 (2)_23.03 ГТП 12013 ЦРРЛ Урай с учет.замеч. зак-ка" xfId="11722"/>
    <cellStyle name="_смета 1 (2)_26.03 ГТП ВОЛП на участке УС Мешиха -УС Лазарево . " xfId="11723"/>
    <cellStyle name="_смета 1 (2)_4 квартал Посл. вар. по замечаниям УЦК Ухта-1 №1_21.10.09" xfId="11724"/>
    <cellStyle name="_смета 1 (2)_ГТП 12010" xfId="11725"/>
    <cellStyle name="_смета 1 (2)_ГТП 12012 ПТС НПС Анжеро-Судженск" xfId="11726"/>
    <cellStyle name="_смета 1 (2)_ГТП 12043 КЛС Кротовка-Покровка 9-2" xfId="11727"/>
    <cellStyle name="_смета 1 (2)_новая _смета_ИЭИ_ТН" xfId="11728"/>
    <cellStyle name="_смета 1 (2)_Приложения 2-4. Сметы, график (ш.2387Крохмаль)" xfId="11729"/>
    <cellStyle name="_смета 1 (2)_РБС ф-1" xfId="11730"/>
    <cellStyle name="_смета 1 (2)_Свод" xfId="11731"/>
    <cellStyle name="_смета 1 (2)_Смета АЗС, склад  (Противопожарная защита) полная по версии Менчинского" xfId="11732"/>
    <cellStyle name="_смета 1 (2)_Смета МН К-У-М км 93-114, ПМ ГОЧС" xfId="11733"/>
    <cellStyle name="_смета 1 (2)_Сметы график" xfId="11734"/>
    <cellStyle name="_смета 1 (2)_СТН 23. 03 ГТП 12036  ПП КЛС через Терско-Кумский" xfId="11735"/>
    <cellStyle name="_смета 1 (2)_СТН 24  03 ГТП 12036  ПП КЛС через Терско-Кумский" xfId="11736"/>
    <cellStyle name="_смета 1 (2)_форма 2 - АЗС и склады" xfId="11737"/>
    <cellStyle name="_смета 1 (2)_форма 2 - изм4+" xfId="11738"/>
    <cellStyle name="_смета 1 (2)_ш_2328_смета_ИЭИ (1)" xfId="11739"/>
    <cellStyle name="_Смета 1.3 Связь,сигнализация" xfId="11740"/>
    <cellStyle name="_смета 2" xfId="11741"/>
    <cellStyle name="_смета 2 ВАНКОРНЕФТЬ Полигон" xfId="11742"/>
    <cellStyle name="_Смета 2427" xfId="11743"/>
    <cellStyle name="_Смета 2427_Доп  работы на ИИ  29_06_11" xfId="11744"/>
    <cellStyle name="_Смета 2427_ПСД_бурнефтегаз_Прил_3_4_КП_Сметы_2010_11_30" xfId="11745"/>
    <cellStyle name="_Смета 2427_ПСД_Пионерный_Стрежевой_Кор._Прил_3_4_v4Сметы29_06_11" xfId="11746"/>
    <cellStyle name="_Смета 3  доп Рекультивация  НПС-38, 40" xfId="11747"/>
    <cellStyle name="_Смета №1 - ОИИ" xfId="11748"/>
    <cellStyle name="_Смета №1 - ОИИ_Копия смета на 115" xfId="11749"/>
    <cellStyle name="_Смета №1 - ОИИ_Прил 2 2_4  1982 17 3 УПТГ 1982 17 3 07 02 2012_ " xfId="11750"/>
    <cellStyle name="_смета гидро лабратория" xfId="11751"/>
    <cellStyle name="_смета гидро лабратория 2" xfId="11752"/>
    <cellStyle name="_смета гидро лабратория_0616Д Сметы (на согласование)" xfId="11753"/>
    <cellStyle name="_смета гидро лабратория_Геофизика (version 1)" xfId="11754"/>
    <cellStyle name="_смета гидро лабратория_Копия смета на 115" xfId="11755"/>
    <cellStyle name="_смета гидро лабратория_Прил 2 2_4  1982 17 3 УПТГ 1982 17 3 07 02 2012_ " xfId="11756"/>
    <cellStyle name="_смета гидро лабратория_смета 05.03.12" xfId="11757"/>
    <cellStyle name="_смета гидро лабратория_Сметы, КП" xfId="11758"/>
    <cellStyle name="_Смета и КП  СУЗУН  УПН" xfId="11759"/>
    <cellStyle name="_смета Ирелях 19 08 08" xfId="11760"/>
    <cellStyle name="_Смета к ДС" xfId="11761"/>
    <cellStyle name="_Смета к ДС  МН Р-М 97-116" xfId="11762"/>
    <cellStyle name="_Смета к ДС  МН Р-М 97-116_4 квартал Посл. вар. по замечаниям УЦК Ухта-1 №1_21.10.09" xfId="11763"/>
    <cellStyle name="_Смета к ДС  МН Р-М 97-116_АПС_БПО_УРНУ" xfId="11764"/>
    <cellStyle name="_Смета к ДС  МН Р-М 97-116_Камера приемаСОД нпр ПалкиноПриморск км 555" xfId="11765"/>
    <cellStyle name="_Смета к ДС  МН Р-М 97-116_Копия Замена запорн  арматуры №8486 Ковали-2-откор  СЗМН" xfId="11766"/>
    <cellStyle name="_Смета к ДС  МН Р-М 97-116_Корр-Система_автоматики_РП_НПС_Платина" xfId="11767"/>
    <cellStyle name="_Смета к ДС  МН Р-М 97-116_МН Северокамск-Пермь, 5км  " xfId="11768"/>
    <cellStyle name="_Смета к ДС  МН Р-М 97-116_РБС ф-1" xfId="11769"/>
    <cellStyle name="_Смета к ДС  МН Р-М 97-116_Смета АЗС, склад  (Противопожарная защита) полная по версии Менчинского" xfId="11770"/>
    <cellStyle name="_Смета к ДС  МН Р-М 97-116_Смета МН К-У-М км 93-114, ПМ ГОЧС" xfId="11771"/>
    <cellStyle name="_Смета Казахстан(Западный ТП)" xfId="11772"/>
    <cellStyle name="_Смета Казахстан(Западный ТП) 2" xfId="11773"/>
    <cellStyle name="_Смета Казахстан(Западный ТП)_02.02 Согласовано Смета АЗС склад  (0002-И-ЦУП ВСТО)" xfId="11774"/>
    <cellStyle name="_Смета Казахстан(Западный ТП)_0616Д Сметы (на согласование)" xfId="11775"/>
    <cellStyle name="_Смета Казахстан(Западный ТП)_08.02. ГТП Инж. защ." xfId="11776"/>
    <cellStyle name="_Смета Казахстан(Западный ТП)_09.03.10  ВСТО-2 произв.складские здания и АЗС" xfId="11777"/>
    <cellStyle name="_Смета Казахстан(Западный ТП)_09.03.10  ВСТО-2 произв.складские здания и АЗС_Ответы_МНПП Омск-Сокур 477-480 от 10_06_14" xfId="11778"/>
    <cellStyle name="_Смета Казахстан(Западный ТП)_11004 ОПС Кимельтей 14.08.09г." xfId="11779"/>
    <cellStyle name="_Смета Казахстан(Западный ТП)_11004 ОПС Кимельтей 14.08.09г. 2" xfId="11780"/>
    <cellStyle name="_Смета Казахстан(Западный ТП)_11004 ОПС Кимельтей 14.08.09г._1 РБС  гео Монтаж зад-к на сейсм - проверен 28 03" xfId="11781"/>
    <cellStyle name="_Смета Казахстан(Западный ТП)_11004 ОПС Кимельтей 14.08.09г._1 РБС  гео Монтаж зад-к на сейсм - проверен 28 03_Ответы_МНПП Омск-Сокур 477-480 от 10_06_14" xfId="11782"/>
    <cellStyle name="_Смета Казахстан(Западный ТП)_11004 ОПС Кимельтей 14.08.09г._1111 РБС  Монтаж зад-к на сейсм - проверен 28 03" xfId="11783"/>
    <cellStyle name="_Смета Казахстан(Западный ТП)_11004 ОПС Кимельтей 14.08.09г._1111 РБС  Монтаж зад-к на сейсм - проверен 28 03_Ответы_МНПП Омск-Сокур 477-480 от 10_06_14" xfId="11784"/>
    <cellStyle name="_Смета Казахстан(Западный ТП)_11004 ОПС Кимельтей 14.08.09г._КПП СОД_855,5км МН К-И_16_11_10" xfId="11785"/>
    <cellStyle name="_Смета Казахстан(Западный ТП)_11004 ОПС Кимельтей 14.08.09г._КПП СОД_855,5км МН К-И_16_11_10_Ответы_МНПП Омск-Сокур 477-480 от 10_06_14" xfId="11786"/>
    <cellStyle name="_Смета Казахстан(Западный ТП)_11004 ОПС Кимельтей 14.08.09г._Ответы_МНПП Омск-Сокур 477-480 от 10_06_14" xfId="11787"/>
    <cellStyle name="_Смета Казахстан(Западный ТП)_11004 ОПС Кимельтей 14.08.09г._РБС  Монтаж зад-к на сейсм - проверен 28 03" xfId="11788"/>
    <cellStyle name="_Смета Казахстан(Западный ТП)_11004 ОПС Кимельтей 14.08.09г._РБС  Монтаж зад-к на сейсм - проверен 28 03_Ответы_МНПП Омск-Сокур 477-480 от 10_06_14" xfId="11789"/>
    <cellStyle name="_Смета Казахстан(Западный ТП)_11004 ОПС Кимельтей 14.08.09г._ЭХЗ МН Омск-Иркутск, Красноярск-Иркутск 267-347,8 км ЛЧ МН" xfId="11790"/>
    <cellStyle name="_Смета Казахстан(Западный ТП)_11004 ОПС Кимельтей 14.08.09г._ЭХЗ МН Омск-Иркутск, Красноярск-Иркутск 267-347,8 км ЛЧ МН_Ответы_МНПП Омск-Сокур 477-480 от 10_06_14" xfId="11791"/>
    <cellStyle name="_Смета Казахстан(Западный ТП)_23.03 ГТП 12013 ЦРРЛ Урай с учет.замеч. зак-ка" xfId="11792"/>
    <cellStyle name="_Смета Казахстан(Западный ТП)_23.03 ГТП 12013 ЦРРЛ Урай с учет.замеч. зак-ка_Ответы_МНПП Омск-Сокур 477-480 от 10_06_14" xfId="11793"/>
    <cellStyle name="_Смета Казахстан(Западный ТП)_24 02  УЦК Смета АЗС склад  (0002-И-ЦУП ВСТО)" xfId="11794"/>
    <cellStyle name="_Смета Казахстан(Западный ТП)_26.03 ГТП ВОЛП на участке УС Мешиха -УС Лазарево . " xfId="11795"/>
    <cellStyle name="_Смета Казахстан(Западный ТП)_26.03 ГТП ВОЛП на участке УС Мешиха -УС Лазарево . _Ответы_МНПП Омск-Сокур 477-480 от 10_06_14" xfId="11796"/>
    <cellStyle name="_Смета Казахстан(Западный ТП)_28 01  ГТП Смета АЗС склад  (0002-И-ЦУП ВСТО)" xfId="11797"/>
    <cellStyle name="_Смета Казахстан(Западный ТП)_4 квартал Посл. вар. по замечаниям УЦК Ухта-1 №1_21.10.09" xfId="11798"/>
    <cellStyle name="_Смета Казахстан(Западный ТП)_ГТП 12010" xfId="11799"/>
    <cellStyle name="_Смета Казахстан(Западный ТП)_ГТП 12010_Ответы_МНПП Омск-Сокур 477-480 от 10_06_14" xfId="11800"/>
    <cellStyle name="_Смета Казахстан(Западный ТП)_ГТП 12012 ПТС НПС Анжеро-Судженск" xfId="11801"/>
    <cellStyle name="_Смета Казахстан(Западный ТП)_ГТП 12012 ПТС НПС Анжеро-Судженск_Ответы_МНПП Омск-Сокур 477-480 от 10_06_14" xfId="11802"/>
    <cellStyle name="_Смета Казахстан(Западный ТП)_ГТП 12043 КЛС Кротовка-Покровка 9-2" xfId="11803"/>
    <cellStyle name="_Смета Казахстан(Западный ТП)_Копия замечания Я-М 283-314 " xfId="11804"/>
    <cellStyle name="_Смета Казахстан(Западный ТП)_ПИР АСТУЭ АИИСКУЭ 02_03_10" xfId="11805"/>
    <cellStyle name="_Смета Казахстан(Западный ТП)_ПИР АСТУЭ АИИСКУЭ 02_03_10 2" xfId="11806"/>
    <cellStyle name="_Смета Казахстан(Западный ТП)_ПИР АСТУЭ АИИСКУЭ 02_03_10_Ответы_МНПП Омск-Сокур 477-480 от 10_06_14" xfId="11807"/>
    <cellStyle name="_Смета Казахстан(Западный ТП)_ПИР ДОП работы -АИИСКУЭ НПС12_13" xfId="11808"/>
    <cellStyle name="_Смета Казахстан(Западный ТП)_ПИР ДОП работы -АИИСКУЭ НПС12_13 2" xfId="11809"/>
    <cellStyle name="_Смета Казахстан(Западный ТП)_ПИР ДОП работы -АИИСКУЭ НПС12_13_Ответы_МНПП Омск-Сокур 477-480 от 10_06_14" xfId="11810"/>
    <cellStyle name="_Смета Казахстан(Западный ТП)_Свод" xfId="11811"/>
    <cellStyle name="_Смета Казахстан(Западный ТП)_Свод_Ответы_МНПП Омск-Сокур 477-480 от 10_06_14" xfId="11812"/>
    <cellStyle name="_Смета Казахстан(Западный ТП)_Смета АЗС, склад  (Противопожарная защита) полная по версии Менчинского" xfId="11813"/>
    <cellStyle name="_Смета Казахстан(Западный ТП)_Смета МН К-У-М км 93-114, ПМ ГОЧС" xfId="11814"/>
    <cellStyle name="_Смета Казахстан(Западный ТП)_Смета МН К-У-М км 93-114, ПМ ГОЧС_1 РБС  гео Монтаж зад-к на сейсм - проверен 28 03" xfId="11815"/>
    <cellStyle name="_Смета Казахстан(Западный ТП)_Смета МН К-У-М км 93-114, ПМ ГОЧС_1 РБС  гео Монтаж зад-к на сейсм - проверен 28 03_Ответы_МНПП Омск-Сокур 477-480 от 10_06_14" xfId="11816"/>
    <cellStyle name="_Смета Казахстан(Западный ТП)_Смета МН К-У-М км 93-114, ПМ ГОЧС_1111 РБС  Монтаж зад-к на сейсм - проверен 28 03" xfId="11817"/>
    <cellStyle name="_Смета Казахстан(Западный ТП)_Смета МН К-У-М км 93-114, ПМ ГОЧС_1111 РБС  Монтаж зад-к на сейсм - проверен 28 03_Ответы_МНПП Омск-Сокур 477-480 от 10_06_14" xfId="11818"/>
    <cellStyle name="_Смета Казахстан(Западный ТП)_Смета МН К-У-М км 93-114, ПМ ГОЧС_КПП СОД_855,5км МН К-И_16_11_10" xfId="11819"/>
    <cellStyle name="_Смета Казахстан(Западный ТП)_Смета МН К-У-М км 93-114, ПМ ГОЧС_КПП СОД_855,5км МН К-И_16_11_10_Ответы_МНПП Омск-Сокур 477-480 от 10_06_14" xfId="11820"/>
    <cellStyle name="_Смета Казахстан(Западный ТП)_Смета МН К-У-М км 93-114, ПМ ГОЧС_Ответы_МНПП Омск-Сокур 477-480 от 10_06_14" xfId="11821"/>
    <cellStyle name="_Смета Казахстан(Западный ТП)_Смета МН К-У-М км 93-114, ПМ ГОЧС_РБС  Монтаж зад-к на сейсм - проверен 28 03" xfId="11822"/>
    <cellStyle name="_Смета Казахстан(Западный ТП)_Смета МН К-У-М км 93-114, ПМ ГОЧС_РБС  Монтаж зад-к на сейсм - проверен 28 03_Ответы_МНПП Омск-Сокур 477-480 от 10_06_14" xfId="11823"/>
    <cellStyle name="_Смета Казахстан(Западный ТП)_Смета МН К-У-М км 93-114, ПМ ГОЧС_ЭХЗ МН Омск-Иркутск, Красноярск-Иркутск 267-347,8 км ЛЧ МН" xfId="11824"/>
    <cellStyle name="_Смета Казахстан(Западный ТП)_Смета МН К-У-М км 93-114, ПМ ГОЧС_ЭХЗ МН Омск-Иркутск, Красноярск-Иркутск 267-347,8 км ЛЧ МН_Ответы_МНПП Омск-Сокур 477-480 от 10_06_14" xfId="11825"/>
    <cellStyle name="_Смета Казахстан(Западный ТП)_Сметы, КП" xfId="11826"/>
    <cellStyle name="_Смета Казахстан(Западный ТП)_СТН 23. 03 ГТП 12036  ПП КЛС через Терско-Кумский" xfId="11827"/>
    <cellStyle name="_Смета Казахстан(Западный ТП)_СТН 24  03 ГТП 12036  ПП КЛС через Терско-Кумский" xfId="11828"/>
    <cellStyle name="_Смета Казахстан(Западный ТП)_форма 2 - изм4+" xfId="11829"/>
    <cellStyle name="_смета Козьмино" xfId="11830"/>
    <cellStyle name="_Смета Мост. переходы" xfId="11831"/>
    <cellStyle name="_Смета НПС (2)" xfId="11832"/>
    <cellStyle name="_Смета ОА. КПП СОД УБКУА, ЛПДС Нурлино, км 1589, Ду 1200 (пуска приема). Реконструкция" xfId="11833"/>
    <cellStyle name="_Смета ПИР ТЗ 545 технол. 2 шт." xfId="11834"/>
    <cellStyle name="_смета площадка ЦПС на ПД_гидро" xfId="11835"/>
    <cellStyle name="_Смета по шаблону Гороховка" xfId="11836"/>
    <cellStyle name="_Смета по шаблону Гороховка_форма 2 - изм4+" xfId="11837"/>
    <cellStyle name="_Смета пожарка на Никольское" xfId="11838"/>
    <cellStyle name="_смета полная на ППМН" xfId="11839"/>
    <cellStyle name="_Смета проект мониторинг УЭЦН Горшковская пл Приобского" xfId="11840"/>
    <cellStyle name="_Смета ПС 6-110 кВ ГТЭ Каменный уч-к,1.09.10" xfId="11841"/>
    <cellStyle name="_смета р. Ик, Стройновация-ГТП" xfId="11842"/>
    <cellStyle name="_смета соседка" xfId="11843"/>
    <cellStyle name="_Смета СОУ" xfId="11844"/>
    <cellStyle name="_Смета ТМ 5 ПС" xfId="11845"/>
    <cellStyle name="_Смета ТМ А-М" xfId="11846"/>
    <cellStyle name="_Смета Факельная установка у газовых кустов_гидро_предв" xfId="11847"/>
    <cellStyle name="_Смета Элеси_Майское месторождение_тендер" xfId="11848"/>
    <cellStyle name="_Смета_ Образец СВОДНАЯ" xfId="11849"/>
    <cellStyle name="_Смета_ Образец СВОДНАЯ_09.03.10  ВСТО-2 произв.складские здания и АЗС" xfId="11850"/>
    <cellStyle name="_Смета_ Образец СВОДНАЯ_09.03.10  ВСТО-2 произв.складские здания и АЗС_Ответы_МНПП Омск-Сокур 477-480 от 10_06_14" xfId="11851"/>
    <cellStyle name="_Смета_ Образец СВОДНАЯ_23.03 ГТП 12013 ЦРРЛ Урай с учет.замеч. зак-ка" xfId="11852"/>
    <cellStyle name="_Смета_ Образец СВОДНАЯ_23.03 ГТП 12013 ЦРРЛ Урай с учет.замеч. зак-ка_Ответы_МНПП Омск-Сокур 477-480 от 10_06_14" xfId="11853"/>
    <cellStyle name="_Смета_ Образец СВОДНАЯ_26.03 ГТП ВОЛП на участке УС Мешиха -УС Лазарево . " xfId="11854"/>
    <cellStyle name="_Смета_ Образец СВОДНАЯ_26.03 ГТП ВОЛП на участке УС Мешиха -УС Лазарево . _Ответы_МНПП Омск-Сокур 477-480 от 10_06_14" xfId="11855"/>
    <cellStyle name="_Смета_ Образец СВОДНАЯ_4 квартал Посл. вар. по замечаниям УЦК Ухта-1 №1_21.10.09" xfId="11856"/>
    <cellStyle name="_Смета_ Образец СВОДНАЯ_ГТП 12010" xfId="11857"/>
    <cellStyle name="_Смета_ Образец СВОДНАЯ_ГТП 12010_Ответы_МНПП Омск-Сокур 477-480 от 10_06_14" xfId="11858"/>
    <cellStyle name="_Смета_ Образец СВОДНАЯ_ГТП 12012 ПТС НПС Анжеро-Судженск" xfId="11859"/>
    <cellStyle name="_Смета_ Образец СВОДНАЯ_ГТП 12012 ПТС НПС Анжеро-Судженск_Ответы_МНПП Омск-Сокур 477-480 от 10_06_14" xfId="11860"/>
    <cellStyle name="_Смета_ Образец СВОДНАЯ_ГТП 12043 КЛС Кротовка-Покровка 9-2" xfId="11861"/>
    <cellStyle name="_Смета_ Образец СВОДНАЯ_РБС ф-1" xfId="11862"/>
    <cellStyle name="_Смета_ Образец СВОДНАЯ_Свод" xfId="11863"/>
    <cellStyle name="_Смета_ Образец СВОДНАЯ_Свод_Ответы_МНПП Омск-Сокур 477-480 от 10_06_14" xfId="11864"/>
    <cellStyle name="_Смета_ Образец СВОДНАЯ_Смета АЗС, склад  (Противопожарная защита) полная по версии Менчинского" xfId="11865"/>
    <cellStyle name="_Смета_ Образец СВОДНАЯ_Смета МН К-У-М км 93-114, ПМ ГОЧС" xfId="11866"/>
    <cellStyle name="_Смета_ Образец СВОДНАЯ_Смета МН К-У-М км 93-114, ПМ ГОЧС_1 РБС  гео Монтаж зад-к на сейсм - проверен 28 03" xfId="11867"/>
    <cellStyle name="_Смета_ Образец СВОДНАЯ_Смета МН К-У-М км 93-114, ПМ ГОЧС_1 РБС  гео Монтаж зад-к на сейсм - проверен 28 03_Ответы_МНПП Омск-Сокур 477-480 от 10_06_14" xfId="11868"/>
    <cellStyle name="_Смета_ Образец СВОДНАЯ_Смета МН К-У-М км 93-114, ПМ ГОЧС_1111 РБС  Монтаж зад-к на сейсм - проверен 28 03" xfId="11869"/>
    <cellStyle name="_Смета_ Образец СВОДНАЯ_Смета МН К-У-М км 93-114, ПМ ГОЧС_1111 РБС  Монтаж зад-к на сейсм - проверен 28 03_Ответы_МНПП Омск-Сокур 477-480 от 10_06_14" xfId="11870"/>
    <cellStyle name="_Смета_ Образец СВОДНАЯ_Смета МН К-У-М км 93-114, ПМ ГОЧС_КПП СОД_855,5км МН К-И_16_11_10" xfId="11871"/>
    <cellStyle name="_Смета_ Образец СВОДНАЯ_Смета МН К-У-М км 93-114, ПМ ГОЧС_КПП СОД_855,5км МН К-И_16_11_10_Ответы_МНПП Омск-Сокур 477-480 от 10_06_14" xfId="11872"/>
    <cellStyle name="_Смета_ Образец СВОДНАЯ_Смета МН К-У-М км 93-114, ПМ ГОЧС_Ответы_МНПП Омск-Сокур 477-480 от 10_06_14" xfId="11873"/>
    <cellStyle name="_Смета_ Образец СВОДНАЯ_Смета МН К-У-М км 93-114, ПМ ГОЧС_РБС  Монтаж зад-к на сейсм - проверен 28 03" xfId="11874"/>
    <cellStyle name="_Смета_ Образец СВОДНАЯ_Смета МН К-У-М км 93-114, ПМ ГОЧС_РБС  Монтаж зад-к на сейсм - проверен 28 03_Ответы_МНПП Омск-Сокур 477-480 от 10_06_14" xfId="11875"/>
    <cellStyle name="_Смета_ Образец СВОДНАЯ_Смета МН К-У-М км 93-114, ПМ ГОЧС_ЭХЗ МН Омск-Иркутск, Красноярск-Иркутск 267-347,8 км ЛЧ МН" xfId="11876"/>
    <cellStyle name="_Смета_ Образец СВОДНАЯ_Смета МН К-У-М км 93-114, ПМ ГОЧС_ЭХЗ МН Омск-Иркутск, Красноярск-Иркутск 267-347,8 км ЛЧ МН_Ответы_МНПП Омск-Сокур 477-480 от 10_06_14" xfId="11877"/>
    <cellStyle name="_Смета_ Образец СВОДНАЯ_СТН 23. 03 ГТП 12036  ПП КЛС через Терско-Кумский" xfId="11878"/>
    <cellStyle name="_Смета_ Образец СВОДНАЯ_СТН 24  03 ГТП 12036  ПП КЛС через Терско-Кумский" xfId="11879"/>
    <cellStyle name="_Смета_ Образец СВОДНАЯ_форма 2 - АЗС и склады" xfId="11880"/>
    <cellStyle name="_Смета_ Образец СВОДНАЯ_форма 2 - изм4+" xfId="11881"/>
    <cellStyle name="_Смета_ Приложение 2-3 ПСД 2361 согласованое   " xfId="11882"/>
    <cellStyle name="_Смета_09.03.10  ВСТО-2 произв.складские здания и АЗС" xfId="11883"/>
    <cellStyle name="_Смета_23.03 ГТП 12013 ЦРРЛ Урай с учет.замеч. зак-ка" xfId="11884"/>
    <cellStyle name="_Смета_26.03 ГТП ВОЛП на участке УС Мешиха -УС Лазарево . " xfId="11885"/>
    <cellStyle name="_Смета_4 квартал Посл. вар. по замечаниям УЦК Ухта-1 №1_21.10.09" xfId="11886"/>
    <cellStyle name="_Смета_геофизика" xfId="11887"/>
    <cellStyle name="_Смета_ГТП 12010" xfId="11888"/>
    <cellStyle name="_Смета_ГТП 12012 ПТС НПС Анжеро-Судженск" xfId="11889"/>
    <cellStyle name="_Смета_ГТП 12043 КЛС Кротовка-Покровка 9-2" xfId="11890"/>
    <cellStyle name="_Смета_задв№2119" xfId="11891"/>
    <cellStyle name="_Смета_задв№44" xfId="11892"/>
    <cellStyle name="_Смета_Интех" xfId="11893"/>
    <cellStyle name="_Смета_ИЭИ_база_ПТО_и_КО_Ярки" xfId="11894"/>
    <cellStyle name="_смета_ИЭИ_скв 113_Комсомольской площади (2)" xfId="11895"/>
    <cellStyle name="_смета_ИЭИ_скв 113_Комсомольской площади_VER2" xfId="11896"/>
    <cellStyle name="_смета_ИЭИ_скв.113_Комсомольской площади_VER2" xfId="11897"/>
    <cellStyle name="_Смета_КП_СОД_Ярославль-Кириши1НПС_Быково_258км_корр4_Дубровин_согласовано " xfId="11898"/>
    <cellStyle name="_смета_кусты 2Г-5Г и коммуникации_геофизика" xfId="11899"/>
    <cellStyle name="_Смета_новая _смета_ИЭИ_ТН" xfId="11900"/>
    <cellStyle name="_Смета_Приложения 2-4. Сметы, график (ш.2387Крохмаль)" xfId="11901"/>
    <cellStyle name="_Смета_РБС ф-1" xfId="11902"/>
    <cellStyle name="_Смета_Свод" xfId="11903"/>
    <cellStyle name="_Смета_Смета АЗС, склад  (Противопожарная защита) полная по версии Менчинского" xfId="11904"/>
    <cellStyle name="_Смета_Смета МН К-У-М км 93-114, ПМ ГОЧС" xfId="11905"/>
    <cellStyle name="_Смета_смета-2328 ИКИ" xfId="11906"/>
    <cellStyle name="_Смета_Сметы график" xfId="11907"/>
    <cellStyle name="_Смета_СТН 23. 03 ГТП 12036  ПП КЛС через Терско-Кумский" xfId="11908"/>
    <cellStyle name="_Смета_СТН 24  03 ГТП 12036  ПП КЛС через Терско-Кумский" xfId="11909"/>
    <cellStyle name="_Смета_форма 2 - АЗС и склады" xfId="11910"/>
    <cellStyle name="_Смета_форма 2 - изм4+" xfId="11911"/>
    <cellStyle name="_Смета_ш_2328_смета_ИЭИ (1)" xfId="11912"/>
    <cellStyle name="_Смета-ИКИ-1274_ВС_РОД" xfId="11913"/>
    <cellStyle name="_Смета-ИКИ-90_Юж_Тепл_РОД" xfId="11914"/>
    <cellStyle name="_Смета-ИКИ-98_МБ_РОД" xfId="11915"/>
    <cellStyle name="_Смета-ИКИ-ПБ4005-Тамбаевское" xfId="11916"/>
    <cellStyle name="_Смета-ИКИ-ПБ4006-Загорная" xfId="11917"/>
    <cellStyle name="_Смета-ИКИ-ПБ4009-Советск" xfId="11918"/>
    <cellStyle name="_Смета-ИКИ-ПБ4118-Катыльга" xfId="11919"/>
    <cellStyle name="_Смета-ИКИ-ПБ4119-Северное" xfId="11920"/>
    <cellStyle name="_Смета-ИКИ-ПБ4131-Кондаковская" xfId="11921"/>
    <cellStyle name="_СметаПИР пункт налива гор.воды,Мишкино04.04.08т" xfId="11922"/>
    <cellStyle name="_СметаПИР пункт налива гор.воды,Мишкино04.04.08т 2" xfId="11923"/>
    <cellStyle name="_СметаПИР пункт налива гор.воды,Мишкино04.04.08т_0616Д Сметы (на согласование)" xfId="11924"/>
    <cellStyle name="_СметаПИР пункт налива гор.воды,Мишкино04.04.08т_09.03.10  ВСТО-2 произв.складские здания и АЗС" xfId="11925"/>
    <cellStyle name="_СметаПИР пункт налива гор.воды,Мишкино04.04.08т_09.03.10  ВСТО-2 произв.складские здания и АЗС_Ответы_МНПП Омск-Сокур 477-480 от 10_06_14" xfId="11926"/>
    <cellStyle name="_СметаПИР пункт налива гор.воды,Мишкино04.04.08т_23.03 ГТП 12013 ЦРРЛ Урай с учет.замеч. зак-ка" xfId="11927"/>
    <cellStyle name="_СметаПИР пункт налива гор.воды,Мишкино04.04.08т_23.03 ГТП 12013 ЦРРЛ Урай с учет.замеч. зак-ка_Ответы_МНПП Омск-Сокур 477-480 от 10_06_14" xfId="11928"/>
    <cellStyle name="_СметаПИР пункт налива гор.воды,Мишкино04.04.08т_26.03 ГТП ВОЛП на участке УС Мешиха -УС Лазарево . " xfId="11929"/>
    <cellStyle name="_СметаПИР пункт налива гор.воды,Мишкино04.04.08т_26.03 ГТП ВОЛП на участке УС Мешиха -УС Лазарево . _Ответы_МНПП Омск-Сокур 477-480 от 10_06_14" xfId="11930"/>
    <cellStyle name="_СметаПИР пункт налива гор.воды,Мишкино04.04.08т_4 квартал Посл. вар. по замечаниям УЦК Ухта-1 №1_21.10.09" xfId="11931"/>
    <cellStyle name="_СметаПИР пункт налива гор.воды,Мишкино04.04.08т_ГТП 12010" xfId="11932"/>
    <cellStyle name="_СметаПИР пункт налива гор.воды,Мишкино04.04.08т_ГТП 12010_Ответы_МНПП Омск-Сокур 477-480 от 10_06_14" xfId="11933"/>
    <cellStyle name="_СметаПИР пункт налива гор.воды,Мишкино04.04.08т_ГТП 12012 ПТС НПС Анжеро-Судженск" xfId="11934"/>
    <cellStyle name="_СметаПИР пункт налива гор.воды,Мишкино04.04.08т_ГТП 12012 ПТС НПС Анжеро-Судженск_Ответы_МНПП Омск-Сокур 477-480 от 10_06_14" xfId="11935"/>
    <cellStyle name="_СметаПИР пункт налива гор.воды,Мишкино04.04.08т_ГТП 12043 КЛС Кротовка-Покровка 9-2" xfId="11936"/>
    <cellStyle name="_СметаПИР пункт налива гор.воды,Мишкино04.04.08т_РБС ф-1" xfId="11937"/>
    <cellStyle name="_СметаПИР пункт налива гор.воды,Мишкино04.04.08т_Свод" xfId="11938"/>
    <cellStyle name="_СметаПИР пункт налива гор.воды,Мишкино04.04.08т_Свод_Ответы_МНПП Омск-Сокур 477-480 от 10_06_14" xfId="11939"/>
    <cellStyle name="_СметаПИР пункт налива гор.воды,Мишкино04.04.08т_Смета АЗС, склад  (Противопожарная защита) полная по версии Менчинского" xfId="11940"/>
    <cellStyle name="_СметаПИР пункт налива гор.воды,Мишкино04.04.08т_Смета МН К-У-М км 93-114, ПМ ГОЧС" xfId="11941"/>
    <cellStyle name="_СметаПИР пункт налива гор.воды,Мишкино04.04.08т_Смета МН К-У-М км 93-114, ПМ ГОЧС_1 РБС  гео Монтаж зад-к на сейсм - проверен 28 03" xfId="11942"/>
    <cellStyle name="_СметаПИР пункт налива гор.воды,Мишкино04.04.08т_Смета МН К-У-М км 93-114, ПМ ГОЧС_1 РБС  гео Монтаж зад-к на сейсм - проверен 28 03_Ответы_МНПП Омск-Сокур 477-480 от 10_06_14" xfId="11943"/>
    <cellStyle name="_СметаПИР пункт налива гор.воды,Мишкино04.04.08т_Смета МН К-У-М км 93-114, ПМ ГОЧС_1111 РБС  Монтаж зад-к на сейсм - проверен 28 03" xfId="11944"/>
    <cellStyle name="_СметаПИР пункт налива гор.воды,Мишкино04.04.08т_Смета МН К-У-М км 93-114, ПМ ГОЧС_1111 РБС  Монтаж зад-к на сейсм - проверен 28 03_Ответы_МНПП Омск-Сокур 477-480 от 10_06_14" xfId="11945"/>
    <cellStyle name="_СметаПИР пункт налива гор.воды,Мишкино04.04.08т_Смета МН К-У-М км 93-114, ПМ ГОЧС_КПП СОД_855,5км МН К-И_16_11_10" xfId="11946"/>
    <cellStyle name="_СметаПИР пункт налива гор.воды,Мишкино04.04.08т_Смета МН К-У-М км 93-114, ПМ ГОЧС_КПП СОД_855,5км МН К-И_16_11_10_Ответы_МНПП Омск-Сокур 477-480 от 10_06_14" xfId="11947"/>
    <cellStyle name="_СметаПИР пункт налива гор.воды,Мишкино04.04.08т_Смета МН К-У-М км 93-114, ПМ ГОЧС_Ответы_МНПП Омск-Сокур 477-480 от 10_06_14" xfId="11948"/>
    <cellStyle name="_СметаПИР пункт налива гор.воды,Мишкино04.04.08т_Смета МН К-У-М км 93-114, ПМ ГОЧС_РБС  Монтаж зад-к на сейсм - проверен 28 03" xfId="11949"/>
    <cellStyle name="_СметаПИР пункт налива гор.воды,Мишкино04.04.08т_Смета МН К-У-М км 93-114, ПМ ГОЧС_РБС  Монтаж зад-к на сейсм - проверен 28 03_Ответы_МНПП Омск-Сокур 477-480 от 10_06_14" xfId="11950"/>
    <cellStyle name="_СметаПИР пункт налива гор.воды,Мишкино04.04.08т_Смета МН К-У-М км 93-114, ПМ ГОЧС_ЭХЗ МН Омск-Иркутск, Красноярск-Иркутск 267-347,8 км ЛЧ МН" xfId="11951"/>
    <cellStyle name="_СметаПИР пункт налива гор.воды,Мишкино04.04.08т_Смета МН К-У-М км 93-114, ПМ ГОЧС_ЭХЗ МН Омск-Иркутск, Красноярск-Иркутск 267-347,8 км ЛЧ МН_Ответы_МНПП Омск-Сокур 477-480 от 10_06_14" xfId="11952"/>
    <cellStyle name="_СметаПИР пункт налива гор.воды,Мишкино04.04.08т_Сметы, КП" xfId="11953"/>
    <cellStyle name="_СметаПИР пункт налива гор.воды,Мишкино04.04.08т_СТН 23. 03 ГТП 12036  ПП КЛС через Терско-Кумский" xfId="11954"/>
    <cellStyle name="_СметаПИР пункт налива гор.воды,Мишкино04.04.08т_СТН 24  03 ГТП 12036  ПП КЛС через Терско-Кумский" xfId="11955"/>
    <cellStyle name="_СметаПИР пункт налива гор.воды,Мишкино04.04.08т_форма 2 - АЗС и склады" xfId="11956"/>
    <cellStyle name="_СметаПИР пункт налива гор.воды,Мишкино04.04.08т_форма 2 - изм4+" xfId="11957"/>
    <cellStyle name="_СметаПредГФТазОпол" xfId="11958"/>
    <cellStyle name="_Сметный расчет (2)" xfId="11959"/>
    <cellStyle name="_Сметы 12 4 ОПС цеха ТТ и СТ (Красноярск)" xfId="11960"/>
    <cellStyle name="_Сметы 12 4 ОПС цеха ТТ и СТ (Красноярск)_Камера приемаСОД нпр ПалкиноПриморск км 555" xfId="11961"/>
    <cellStyle name="_Сметы 12 4 ОПС цеха ТТ и СТ (Красноярск)_Смета АЗС, склад  (Противопожарная защита) полная по версии Менчинского" xfId="11962"/>
    <cellStyle name="_Сметы 12 4 ОПС цеха ТТ и СТ (Красноярск)_форма 2 - изм4+" xfId="11963"/>
    <cellStyle name="_Сметы 12 4 ОПС цеха ТТ и СТ (Красноярск)_Я_К_165,6_165,9" xfId="11964"/>
    <cellStyle name="_Сметы 12 4 ОПС цеха ТТ и СТ (Красноярск)_Я_К_382_383,5" xfId="11965"/>
    <cellStyle name="_Сметы 12 4 ОПС цеха ТТ и СТ (Красноярск)_Я_К_5 уч" xfId="11966"/>
    <cellStyle name="_Сметы 12-22,24-32" xfId="11967"/>
    <cellStyle name="_Сметы 502.07.1  ДОП ОТКОР ПО ЗАМЕЧ ЗАК д.с.2 РД к188" xfId="11968"/>
    <cellStyle name="_Сметы ВНИИСТ" xfId="11969"/>
    <cellStyle name="_Сметы ВНИИСТ_01.04.08 Смета на ИИР_ПИРС" xfId="11970"/>
    <cellStyle name="_Сметы ВНИИСТ_07.04.08 свод.смета  546,9 _ТСМН раб" xfId="11971"/>
    <cellStyle name="_Сметы ВНИИСТ_09.04.08  Свод Смета р.Татарка_ТСМН" xfId="11972"/>
    <cellStyle name="_Сметы ВНИИСТ_27.08.08 ИИ КППСОД 0-68-ТСМН" xfId="11973"/>
    <cellStyle name="_Сметы ВНИИСТ_27.08.08 ИИ КППСОД 0-68-ТСМН_09.03.10  ВСТО-2 произв.складские здания и АЗС" xfId="11974"/>
    <cellStyle name="_Сметы ВНИИСТ_27.08.08 ИИ КППСОД 0-68-ТСМН_23.03 ГТП 12013 ЦРРЛ Урай с учет.замеч. зак-ка" xfId="11975"/>
    <cellStyle name="_Сметы ВНИИСТ_27.08.08 ИИ КППСОД 0-68-ТСМН_26.03 ГТП ВОЛП на участке УС Мешиха -УС Лазарево . " xfId="11976"/>
    <cellStyle name="_Сметы ВНИИСТ_27.08.08 ИИ КППСОД 0-68-ТСМН_4 квартал Посл. вар. по замечаниям УЦК Ухта-1 №1_21.10.09" xfId="11977"/>
    <cellStyle name="_Сметы ВНИИСТ_27.08.08 ИИ КППСОД 0-68-ТСМН_ГТП 12010" xfId="11978"/>
    <cellStyle name="_Сметы ВНИИСТ_27.08.08 ИИ КППСОД 0-68-ТСМН_ГТП 12012 ПТС НПС Анжеро-Судженск" xfId="11979"/>
    <cellStyle name="_Сметы ВНИИСТ_27.08.08 ИИ КППСОД 0-68-ТСМН_ГТП 12043 КЛС Кротовка-Покровка 9-2" xfId="11980"/>
    <cellStyle name="_Сметы ВНИИСТ_27.08.08 ИИ КППСОД 0-68-ТСМН_РБС ф-1" xfId="11981"/>
    <cellStyle name="_Сметы ВНИИСТ_27.08.08 ИИ КППСОД 0-68-ТСМН_Свод" xfId="11982"/>
    <cellStyle name="_Сметы ВНИИСТ_27.08.08 ИИ КППСОД 0-68-ТСМН_Смета АЗС, склад  (Противопожарная защита) полная по версии Менчинского" xfId="11983"/>
    <cellStyle name="_Сметы ВНИИСТ_27.08.08 ИИ КППСОД 0-68-ТСМН_Смета МН К-У-М км 93-114, ПМ ГОЧС" xfId="11984"/>
    <cellStyle name="_Сметы ВНИИСТ_27.08.08 ИИ КППСОД 0-68-ТСМН_СТН 23. 03 ГТП 12036  ПП КЛС через Терско-Кумский" xfId="11985"/>
    <cellStyle name="_Сметы ВНИИСТ_27.08.08 ИИ КППСОД 0-68-ТСМН_СТН 24  03 ГТП 12036  ПП КЛС через Терско-Кумский" xfId="11986"/>
    <cellStyle name="_Сметы ВНИИСТ_27.08.08 ИИ КППСОД 0-68-ТСМН_форма 2 - АЗС и склады" xfId="11987"/>
    <cellStyle name="_Сметы ВНИИСТ_27.08.08 ИИ КППСОД 0-68-ТСМН_форма 2 - изм4+" xfId="11988"/>
    <cellStyle name="_Сметы ВНИИСТ_АСК 3407 Грязнушка - свод_ИИР_ПИРС" xfId="11989"/>
    <cellStyle name="_Сметы Г-Э" xfId="11990"/>
    <cellStyle name="_Сметы Г-Э_Копия смета на 115" xfId="11991"/>
    <cellStyle name="_Сметы Г-Э_Прил 2 2_4  1982 17 3 УПТГ 1982 17 3 07 02 2012_ " xfId="11992"/>
    <cellStyle name="_Сметы инж_изыскания" xfId="11993"/>
    <cellStyle name="_Сметы ИСТА в договор 000_04 ОДЩ" xfId="11994"/>
    <cellStyle name="_Сметы на АСУТП_ АСПТ_АСТУЭ МН ЮТМ от ИСА (2)" xfId="11995"/>
    <cellStyle name="_СМЕТЫ Об Сортым. пл. Зап-Асомк. мр Столовая. Помещ для вахт перс" xfId="11996"/>
    <cellStyle name="_сметы по реконстр.водоснабж.НГДУ Киенгоп,15.09.09" xfId="11997"/>
    <cellStyle name="_сметы по товарно-сыр.парку ОАОЯкутгазпром,изм104.08.08" xfId="11998"/>
    <cellStyle name="_Сметы ПРМ_ВЧНГКМ_ПД1_220909" xfId="11999"/>
    <cellStyle name="_Сметы, календарный план,Мишк.пункт налива-Левин" xfId="12000"/>
    <cellStyle name="_СМН_ПИР БИК СМН-Чикшино_16 06 09 (3)" xfId="12001"/>
    <cellStyle name="_СМН_ПИР БИК СМН-Чикшино_16 06 09 (3)_4 квартал Посл. вар. по замечаниям УЦК Ухта-1 №1_21.10.09" xfId="12002"/>
    <cellStyle name="_СМН_ПИР БИК СМН-Чикшино_16 06 09 (3)_АПС_БПО_УРНУ" xfId="12003"/>
    <cellStyle name="_СМН_ПИР БИК СМН-Чикшино_16 06 09 (3)_Копия Замена запорн  арматуры №8486 Ковали-2-откор  СЗМН" xfId="12004"/>
    <cellStyle name="_СМН_ПИР БИК СМН-Чикшино_16 06 09 (3)_Корр-Система_автоматики_РП_НПС_Платина" xfId="12005"/>
    <cellStyle name="_СМН_ПИР БИК СМН-Чикшино_16 06 09 (3)_Корр-Система_автоматики_РП_НПС_Платина_Ответы_МНПП Омск-Сокур 477-480 от 10_06_14" xfId="12006"/>
    <cellStyle name="_СМН_ПИР БИК СМН-Чикшино_16 06 09 (3)_МН Северокамск-Пермь, 5км  " xfId="12007"/>
    <cellStyle name="_СМН_ПИР БИК СМН-Чикшино_16 06 09 (3)_РАСЧЕТ СУБ и ГЕН на одном листе Безконкурсная (2)" xfId="12008"/>
    <cellStyle name="_СМН_ПИР БИК СМН-Чикшино_16 06 09 (3)_РБС ф-1" xfId="12009"/>
    <cellStyle name="_СМН_ПИР БИК СМН-Чикшино_16 06 09 (3)_Смета АЗС, склад  (Противопожарная защита) полная по версии Менчинского" xfId="12010"/>
    <cellStyle name="_СМН_ПИР БИК СМН-Чикшино_16 06 09 (3)_Смета МН К-У-М км 93-114, ПМ ГОЧС" xfId="12011"/>
    <cellStyle name="_СМН_ПИР БИК СМН-Чикшино_16 06 09 (3)_Смета МН К-У-М км 93-114, ПМ ГОЧС_1 РБС  гео Монтаж зад-к на сейсм - проверен 28 03" xfId="12012"/>
    <cellStyle name="_СМН_ПИР БИК СМН-Чикшино_16 06 09 (3)_Смета МН К-У-М км 93-114, ПМ ГОЧС_1 РБС  гео Монтаж зад-к на сейсм - проверен 28 03_Ответы_МНПП Омск-Сокур 477-480 от 10_06_14" xfId="12013"/>
    <cellStyle name="_СМН_ПИР БИК СМН-Чикшино_16 06 09 (3)_Смета МН К-У-М км 93-114, ПМ ГОЧС_1111 РБС  Монтаж зад-к на сейсм - проверен 28 03" xfId="12014"/>
    <cellStyle name="_СМН_ПИР БИК СМН-Чикшино_16 06 09 (3)_Смета МН К-У-М км 93-114, ПМ ГОЧС_1111 РБС  Монтаж зад-к на сейсм - проверен 28 03_Ответы_МНПП Омск-Сокур 477-480 от 10_06_14" xfId="12015"/>
    <cellStyle name="_СМН_ПИР БИК СМН-Чикшино_16 06 09 (3)_Смета МН К-У-М км 93-114, ПМ ГОЧС_КПП СОД_855,5км МН К-И_16_11_10" xfId="12016"/>
    <cellStyle name="_СМН_ПИР БИК СМН-Чикшино_16 06 09 (3)_Смета МН К-У-М км 93-114, ПМ ГОЧС_КПП СОД_855,5км МН К-И_16_11_10_Ответы_МНПП Омск-Сокур 477-480 от 10_06_14" xfId="12017"/>
    <cellStyle name="_СМН_ПИР БИК СМН-Чикшино_16 06 09 (3)_Смета МН К-У-М км 93-114, ПМ ГОЧС_Ответы_МНПП Омск-Сокур 477-480 от 10_06_14" xfId="12018"/>
    <cellStyle name="_СМН_ПИР БИК СМН-Чикшино_16 06 09 (3)_Смета МН К-У-М км 93-114, ПМ ГОЧС_РБС  Монтаж зад-к на сейсм - проверен 28 03" xfId="12019"/>
    <cellStyle name="_СМН_ПИР БИК СМН-Чикшино_16 06 09 (3)_Смета МН К-У-М км 93-114, ПМ ГОЧС_РБС  Монтаж зад-к на сейсм - проверен 28 03_Ответы_МНПП Омск-Сокур 477-480 от 10_06_14" xfId="12020"/>
    <cellStyle name="_СМН_ПИР БИК СМН-Чикшино_16 06 09 (3)_Смета МН К-У-М км 93-114, ПМ ГОЧС_ЭХЗ МН Омск-Иркутск, Красноярск-Иркутск 267-347,8 км ЛЧ МН" xfId="12021"/>
    <cellStyle name="_СМН_ПИР БИК СМН-Чикшино_16 06 09 (3)_Смета МН К-У-М км 93-114, ПМ ГОЧС_ЭХЗ МН Омск-Иркутск, Красноярск-Иркутск 267-347,8 км ЛЧ МН_Ответы_МНПП Омск-Сокур 477-480 от 10_06_14" xfId="12022"/>
    <cellStyle name="_СМН_ПИР БИК СМН-Чикшино_16 06 09 (3)_форма 2 - АЗС и склады" xfId="12023"/>
    <cellStyle name="_СМН_ПИР БИК СМН-Чикшино_16 06 09 (3)_форма 2 - изм4+" xfId="12024"/>
    <cellStyle name="_СмПИР_Азнакаево_тз 007 изм_5_6 (моя)15 05" xfId="12025"/>
    <cellStyle name="_Советское_ГРП_499_смета_ИЭИ_ТН" xfId="12026"/>
    <cellStyle name="_согласован 2 вар-т  МН Р-М 118-128" xfId="12027"/>
    <cellStyle name="_Спеки ИСТА" xfId="12028"/>
    <cellStyle name="_Спец разделы" xfId="12029"/>
    <cellStyle name="_Спец разделы_Геофизика (version 1)" xfId="12030"/>
    <cellStyle name="_Спец разделы_Копия смета на 115" xfId="12031"/>
    <cellStyle name="_Спец разделы_Прил 2 2_4  1982 17 3 УПТГ 1982 17 3 07 02 2012_ " xfId="12032"/>
    <cellStyle name="_Спец разделы_смета 05.03.12" xfId="12033"/>
    <cellStyle name="_Спецификации сводная Оптима 120105" xfId="12034"/>
    <cellStyle name="_Спецификации сводная Оптима 201204" xfId="12035"/>
    <cellStyle name="_Спецификация" xfId="12036"/>
    <cellStyle name="_Спецификация сводная" xfId="12037"/>
    <cellStyle name="_Спецификация_09.03.10  ВСТО-2 произв.складские здания и АЗС" xfId="12038"/>
    <cellStyle name="_Спецификация_09.03.10  ВСТО-2 произв.складские здания и АЗС_Ответы_МНПП Омск-Сокур 477-480 от 10_06_14" xfId="12039"/>
    <cellStyle name="_Спецификация_23.03 ГТП 12013 ЦРРЛ Урай с учет.замеч. зак-ка" xfId="12040"/>
    <cellStyle name="_Спецификация_23.03 ГТП 12013 ЦРРЛ Урай с учет.замеч. зак-ка_Ответы_МНПП Омск-Сокур 477-480 от 10_06_14" xfId="12041"/>
    <cellStyle name="_Спецификация_26.03 ГТП ВОЛП на участке УС Мешиха -УС Лазарево . " xfId="12042"/>
    <cellStyle name="_Спецификация_26.03 ГТП ВОЛП на участке УС Мешиха -УС Лазарево . _Ответы_МНПП Омск-Сокур 477-480 от 10_06_14" xfId="12043"/>
    <cellStyle name="_Спецификация_4 квартал Посл. вар. по замечаниям УЦК Ухта-1 №1_21.10.09" xfId="12044"/>
    <cellStyle name="_Спецификация_ГТП 12010" xfId="12045"/>
    <cellStyle name="_Спецификация_ГТП 12010_Ответы_МНПП Омск-Сокур 477-480 от 10_06_14" xfId="12046"/>
    <cellStyle name="_Спецификация_ГТП 12012 ПТС НПС Анжеро-Судженск" xfId="12047"/>
    <cellStyle name="_Спецификация_ГТП 12012 ПТС НПС Анжеро-Судженск_Ответы_МНПП Омск-Сокур 477-480 от 10_06_14" xfId="12048"/>
    <cellStyle name="_Спецификация_ГТП 12043 КЛС Кротовка-Покровка 9-2" xfId="12049"/>
    <cellStyle name="_Спецификация_РБС ф-1" xfId="12050"/>
    <cellStyle name="_Спецификация_Свод" xfId="12051"/>
    <cellStyle name="_Спецификация_Свод_Ответы_МНПП Омск-Сокур 477-480 от 10_06_14" xfId="12052"/>
    <cellStyle name="_Спецификация_Смета АЗС, склад  (Противопожарная защита) полная по версии Менчинского" xfId="12053"/>
    <cellStyle name="_Спецификация_Смета МН К-У-М км 93-114, ПМ ГОЧС" xfId="12054"/>
    <cellStyle name="_Спецификация_Смета МН К-У-М км 93-114, ПМ ГОЧС_1 РБС  гео Монтаж зад-к на сейсм - проверен 28 03" xfId="12055"/>
    <cellStyle name="_Спецификация_Смета МН К-У-М км 93-114, ПМ ГОЧС_1 РБС  гео Монтаж зад-к на сейсм - проверен 28 03_Ответы_МНПП Омск-Сокур 477-480 от 10_06_14" xfId="12056"/>
    <cellStyle name="_Спецификация_Смета МН К-У-М км 93-114, ПМ ГОЧС_1111 РБС  Монтаж зад-к на сейсм - проверен 28 03" xfId="12057"/>
    <cellStyle name="_Спецификация_Смета МН К-У-М км 93-114, ПМ ГОЧС_1111 РБС  Монтаж зад-к на сейсм - проверен 28 03_Ответы_МНПП Омск-Сокур 477-480 от 10_06_14" xfId="12058"/>
    <cellStyle name="_Спецификация_Смета МН К-У-М км 93-114, ПМ ГОЧС_КПП СОД_855,5км МН К-И_16_11_10" xfId="12059"/>
    <cellStyle name="_Спецификация_Смета МН К-У-М км 93-114, ПМ ГОЧС_КПП СОД_855,5км МН К-И_16_11_10_Ответы_МНПП Омск-Сокур 477-480 от 10_06_14" xfId="12060"/>
    <cellStyle name="_Спецификация_Смета МН К-У-М км 93-114, ПМ ГОЧС_Ответы_МНПП Омск-Сокур 477-480 от 10_06_14" xfId="12061"/>
    <cellStyle name="_Спецификация_Смета МН К-У-М км 93-114, ПМ ГОЧС_РБС  Монтаж зад-к на сейсм - проверен 28 03" xfId="12062"/>
    <cellStyle name="_Спецификация_Смета МН К-У-М км 93-114, ПМ ГОЧС_РБС  Монтаж зад-к на сейсм - проверен 28 03_Ответы_МНПП Омск-Сокур 477-480 от 10_06_14" xfId="12063"/>
    <cellStyle name="_Спецификация_Смета МН К-У-М км 93-114, ПМ ГОЧС_ЭХЗ МН Омск-Иркутск, Красноярск-Иркутск 267-347,8 км ЛЧ МН" xfId="12064"/>
    <cellStyle name="_Спецификация_Смета МН К-У-М км 93-114, ПМ ГОЧС_ЭХЗ МН Омск-Иркутск, Красноярск-Иркутск 267-347,8 км ЛЧ МН_Ответы_МНПП Омск-Сокур 477-480 от 10_06_14" xfId="12065"/>
    <cellStyle name="_Спецификация_СТН 23. 03 ГТП 12036  ПП КЛС через Терско-Кумский" xfId="12066"/>
    <cellStyle name="_Спецификация_СТН 24  03 ГТП 12036  ПП КЛС через Терско-Кумский" xfId="12067"/>
    <cellStyle name="_Спецификация_форма 2 - АЗС и склады" xfId="12068"/>
    <cellStyle name="_Спецификация_форма 2 - изм4+" xfId="12069"/>
    <cellStyle name="_Сравнение с конкурентами в Бизнес-План" xfId="12070"/>
    <cellStyle name="_Сравнение с конкурентами в Бизнес-План_Программа надежности трубопроводов 2010-2014 от 13 11 09 с индекс периметра" xfId="12071"/>
    <cellStyle name="_ССР СТСЧ 041005 (3)-06 10 05" xfId="12072"/>
    <cellStyle name="_станция очисткист.вод канал.НПС Калейкино,06.10.09" xfId="12073"/>
    <cellStyle name="_стр-во ГКС Чашкино" xfId="12074"/>
    <cellStyle name="_строительство  Куст" xfId="12075"/>
    <cellStyle name="_Строительство КППСОД МНТОН - 2_ВНИИСТ+" xfId="12076"/>
    <cellStyle name="_Строительство КППСОД МНТОН - 2_ВНИИСТ+ 2" xfId="12077"/>
    <cellStyle name="_Строительство КППСОД МНТОН - 2_ВНИИСТ+_0616Д Сметы (на согласование)" xfId="12078"/>
    <cellStyle name="_Строительство КППСОД МНТОН - 2_ВНИИСТ+_09.03.10  ВСТО-2 произв.складские здания и АЗС" xfId="12079"/>
    <cellStyle name="_Строительство КППСОД МНТОН - 2_ВНИИСТ+_09.03.10  ВСТО-2 произв.складские здания и АЗС_Ответы_МНПП Омск-Сокур 477-480 от 10_06_14" xfId="12080"/>
    <cellStyle name="_Строительство КППСОД МНТОН - 2_ВНИИСТ+_23.03 ГТП 12013 ЦРРЛ Урай с учет.замеч. зак-ка" xfId="12081"/>
    <cellStyle name="_Строительство КППСОД МНТОН - 2_ВНИИСТ+_23.03 ГТП 12013 ЦРРЛ Урай с учет.замеч. зак-ка_Ответы_МНПП Омск-Сокур 477-480 от 10_06_14" xfId="12082"/>
    <cellStyle name="_Строительство КППСОД МНТОН - 2_ВНИИСТ+_26.03 ГТП ВОЛП на участке УС Мешиха -УС Лазарево . " xfId="12083"/>
    <cellStyle name="_Строительство КППСОД МНТОН - 2_ВНИИСТ+_26.03 ГТП ВОЛП на участке УС Мешиха -УС Лазарево . _Ответы_МНПП Омск-Сокур 477-480 от 10_06_14" xfId="12084"/>
    <cellStyle name="_Строительство КППСОД МНТОН - 2_ВНИИСТ+_4 квартал Посл. вар. по замечаниям УЦК Ухта-1 №1_21.10.09" xfId="12085"/>
    <cellStyle name="_Строительство КППСОД МНТОН - 2_ВНИИСТ+_Геофизика (version 1)" xfId="12086"/>
    <cellStyle name="_Строительство КППСОД МНТОН - 2_ВНИИСТ+_ГТП 12010" xfId="12087"/>
    <cellStyle name="_Строительство КППСОД МНТОН - 2_ВНИИСТ+_ГТП 12010_Ответы_МНПП Омск-Сокур 477-480 от 10_06_14" xfId="12088"/>
    <cellStyle name="_Строительство КППСОД МНТОН - 2_ВНИИСТ+_ГТП 12012 ПТС НПС Анжеро-Судженск" xfId="12089"/>
    <cellStyle name="_Строительство КППСОД МНТОН - 2_ВНИИСТ+_ГТП 12012 ПТС НПС Анжеро-Судженск_Ответы_МНПП Омск-Сокур 477-480 от 10_06_14" xfId="12090"/>
    <cellStyle name="_Строительство КППСОД МНТОН - 2_ВНИИСТ+_ГТП 12043 КЛС Кротовка-Покровка 9-2" xfId="12091"/>
    <cellStyle name="_Строительство КППСОД МНТОН - 2_ВНИИСТ+_РБС ф-1" xfId="12092"/>
    <cellStyle name="_Строительство КППСОД МНТОН - 2_ВНИИСТ+_Свод" xfId="12093"/>
    <cellStyle name="_Строительство КППСОД МНТОН - 2_ВНИИСТ+_Свод_Ответы_МНПП Омск-Сокур 477-480 от 10_06_14" xfId="12094"/>
    <cellStyle name="_Строительство КППСОД МНТОН - 2_ВНИИСТ+_смета 05.03.12" xfId="12095"/>
    <cellStyle name="_Строительство КППСОД МНТОН - 2_ВНИИСТ+_Смета АЗС, склад  (Противопожарная защита) полная по версии Менчинского" xfId="12096"/>
    <cellStyle name="_Строительство КППСОД МНТОН - 2_ВНИИСТ+_Смета МН К-У-М км 93-114, ПМ ГОЧС" xfId="12097"/>
    <cellStyle name="_Строительство КППСОД МНТОН - 2_ВНИИСТ+_Смета МН К-У-М км 93-114, ПМ ГОЧС_1 РБС  гео Монтаж зад-к на сейсм - проверен 28 03" xfId="12098"/>
    <cellStyle name="_Строительство КППСОД МНТОН - 2_ВНИИСТ+_Смета МН К-У-М км 93-114, ПМ ГОЧС_1 РБС  гео Монтаж зад-к на сейсм - проверен 28 03_Ответы_МНПП Омск-Сокур 477-480 от 10_06_14" xfId="12099"/>
    <cellStyle name="_Строительство КППСОД МНТОН - 2_ВНИИСТ+_Смета МН К-У-М км 93-114, ПМ ГОЧС_1111 РБС  Монтаж зад-к на сейсм - проверен 28 03" xfId="12100"/>
    <cellStyle name="_Строительство КППСОД МНТОН - 2_ВНИИСТ+_Смета МН К-У-М км 93-114, ПМ ГОЧС_1111 РБС  Монтаж зад-к на сейсм - проверен 28 03_Ответы_МНПП Омск-Сокур 477-480 от 10_06_14" xfId="12101"/>
    <cellStyle name="_Строительство КППСОД МНТОН - 2_ВНИИСТ+_Смета МН К-У-М км 93-114, ПМ ГОЧС_КПП СОД_855,5км МН К-И_16_11_10" xfId="12102"/>
    <cellStyle name="_Строительство КППСОД МНТОН - 2_ВНИИСТ+_Смета МН К-У-М км 93-114, ПМ ГОЧС_КПП СОД_855,5км МН К-И_16_11_10_Ответы_МНПП Омск-Сокур 477-480 от 10_06_14" xfId="12103"/>
    <cellStyle name="_Строительство КППСОД МНТОН - 2_ВНИИСТ+_Смета МН К-У-М км 93-114, ПМ ГОЧС_Ответы_МНПП Омск-Сокур 477-480 от 10_06_14" xfId="12104"/>
    <cellStyle name="_Строительство КППСОД МНТОН - 2_ВНИИСТ+_Смета МН К-У-М км 93-114, ПМ ГОЧС_РБС  Монтаж зад-к на сейсм - проверен 28 03" xfId="12105"/>
    <cellStyle name="_Строительство КППСОД МНТОН - 2_ВНИИСТ+_Смета МН К-У-М км 93-114, ПМ ГОЧС_РБС  Монтаж зад-к на сейсм - проверен 28 03_Ответы_МНПП Омск-Сокур 477-480 от 10_06_14" xfId="12106"/>
    <cellStyle name="_Строительство КППСОД МНТОН - 2_ВНИИСТ+_Смета МН К-У-М км 93-114, ПМ ГОЧС_ЭХЗ МН Омск-Иркутск, Красноярск-Иркутск 267-347,8 км ЛЧ МН" xfId="12107"/>
    <cellStyle name="_Строительство КППСОД МНТОН - 2_ВНИИСТ+_Смета МН К-У-М км 93-114, ПМ ГОЧС_ЭХЗ МН Омск-Иркутск, Красноярск-Иркутск 267-347,8 км ЛЧ МН_Ответы_МНПП Омск-Сокур 477-480 от 10_06_14" xfId="12108"/>
    <cellStyle name="_Строительство КППСОД МНТОН - 2_ВНИИСТ+_Сметы, КП" xfId="12109"/>
    <cellStyle name="_Строительство КППСОД МНТОН - 2_ВНИИСТ+_СТН 23. 03 ГТП 12036  ПП КЛС через Терско-Кумский" xfId="12110"/>
    <cellStyle name="_Строительство КППСОД МНТОН - 2_ВНИИСТ+_СТН 24  03 ГТП 12036  ПП КЛС через Терско-Кумский" xfId="12111"/>
    <cellStyle name="_Строительство КППСОД МНТОН - 2_ВНИИСТ+_форма 2 - АЗС и склады" xfId="12112"/>
    <cellStyle name="_Строительство КППСОД МНТОН - 2_ВНИИСТ+_форма 2 - изм4+" xfId="12113"/>
    <cellStyle name="_Субпод_ 2по нов.РД-ГТП_МН А-А-Судженск РВСП-20000 №27" xfId="12114"/>
    <cellStyle name="_Суменкова6мес.ожидаем." xfId="12115"/>
    <cellStyle name="_Таблица к БП 2007 года" xfId="12116"/>
    <cellStyle name="_Таблицы к отчету 2007" xfId="12117"/>
    <cellStyle name="_Таблицы к отчету 2007_Программа надежности трубопроводов 2010-2014 от 13 11 09 с индекс периметра" xfId="12118"/>
    <cellStyle name="_Тагул кусты 19 30  экологические ИИ" xfId="12119"/>
    <cellStyle name="_ТД ЦВУМ" xfId="12120"/>
    <cellStyle name="_Текущий ремонт КСМ СтМ 2008г " xfId="12121"/>
    <cellStyle name="_Текущий ремонт КСМ СтМ 2008г _Кап ремонт 2009-2013 УЭТ (от 14 11 08г)3" xfId="12122"/>
    <cellStyle name="_Текущий ремонт КСМ СтМ 2008г _Кап ремонт 2009-2013 УЭТ (от 14 11 08г)3_Программа надежности трубопроводов 2010-2014 от 13 11 09 с индекс периметра" xfId="12123"/>
    <cellStyle name="_Текущий ремонт КСМ СтМ 2008г _Программа надежности трубопроводов 2010-2014 от 18 11 09 пообъектно на 2010-2011гг " xfId="12124"/>
    <cellStyle name="_ТЕНД ВЛ 169-202км от Бартенева" xfId="12125"/>
    <cellStyle name="_ТЕНД ВЛ 169-202км от Бартенева_4 квартал Посл. вар. по замечаниям УЦК Ухта-1 №1_21.10.09" xfId="12126"/>
    <cellStyle name="_ТЕНД ВЛ 169-202км от Бартенева_АПС_БПО_УРНУ" xfId="12127"/>
    <cellStyle name="_ТЕНД ВЛ 169-202км от Бартенева_Копия Замена запорн  арматуры №8486 Ковали-2-откор  СЗМН" xfId="12128"/>
    <cellStyle name="_ТЕНД ВЛ 169-202км от Бартенева_Корр-Система_автоматики_РП_НПС_Платина" xfId="12129"/>
    <cellStyle name="_ТЕНД ВЛ 169-202км от Бартенева_МН Северокамск-Пермь, 5км  " xfId="12130"/>
    <cellStyle name="_ТЕНД ВЛ 169-202км от Бартенева_РАСЧЕТ СУБ и ГЕН на одном листе Безконкурсная (2)" xfId="12131"/>
    <cellStyle name="_ТЕНД ВЛ 169-202км от Бартенева_РБС ф-1" xfId="12132"/>
    <cellStyle name="_ТЕНД ВЛ 169-202км от Бартенева_РБС ф-1_СТРОИТЕЛИ_" xfId="12133"/>
    <cellStyle name="_ТЕНД ВЛ 169-202км от Бартенева_Смета АЗС, склад  (Противопожарная защита) полная по версии Менчинского" xfId="12134"/>
    <cellStyle name="_ТЕНД ВЛ 169-202км от Бартенева_Смета МН К-У-М км 93-114, ПМ ГОЧС" xfId="12135"/>
    <cellStyle name="_ТЕНД ВЛ 169-202км от Бартенева_форма 2 - АЗС и склады" xfId="12136"/>
    <cellStyle name="_ТЕНД ВЛ 169-202км от Бартенева_форма 2 - изм4+" xfId="12137"/>
    <cellStyle name="_Тех.перев. КНС - 4 бис Усть -Бал. м.р.У,23.09.10" xfId="12138"/>
    <cellStyle name="_Техн.ликвидация РВС5000 Рыбинская ЛПДС,2.08.10" xfId="12139"/>
    <cellStyle name="_ТЗ 142 КППСОД УБКУА, ЛПДС Нурлино, км 1589 геология" xfId="12140"/>
    <cellStyle name="_ТМ Быково Кириши" xfId="12141"/>
    <cellStyle name="_ТМ Быково Кириши 2" xfId="12142"/>
    <cellStyle name="_ТМ Быково Кириши_02.02 Согласовано Смета АЗС склад  (0002-И-ЦУП ВСТО)" xfId="12143"/>
    <cellStyle name="_ТМ Быково Кириши_0616Д Сметы (на согласование)" xfId="12144"/>
    <cellStyle name="_ТМ Быково Кириши_08.02. ГТП Инж. защ." xfId="12145"/>
    <cellStyle name="_ТМ Быково Кириши_09.03.10  ВСТО-2 произв.складские здания и АЗС" xfId="12146"/>
    <cellStyle name="_ТМ Быково Кириши_09.03.10  ВСТО-2 произв.складские здания и АЗС_Ответы_МНПП Омск-Сокур 477-480 от 10_06_14" xfId="12147"/>
    <cellStyle name="_ТМ Быково Кириши_11004 ОПС Кимельтей 14.08.09г." xfId="12148"/>
    <cellStyle name="_ТМ Быково Кириши_11004 ОПС Кимельтей 14.08.09г. 2" xfId="12149"/>
    <cellStyle name="_ТМ Быково Кириши_11004 ОПС Кимельтей 14.08.09г._1 РБС  гео Монтаж зад-к на сейсм - проверен 28 03" xfId="12150"/>
    <cellStyle name="_ТМ Быково Кириши_11004 ОПС Кимельтей 14.08.09г._1 РБС  гео Монтаж зад-к на сейсм - проверен 28 03_Ответы_МНПП Омск-Сокур 477-480 от 10_06_14" xfId="12151"/>
    <cellStyle name="_ТМ Быково Кириши_11004 ОПС Кимельтей 14.08.09г._1111 РБС  Монтаж зад-к на сейсм - проверен 28 03" xfId="12152"/>
    <cellStyle name="_ТМ Быково Кириши_11004 ОПС Кимельтей 14.08.09г._1111 РБС  Монтаж зад-к на сейсм - проверен 28 03_Ответы_МНПП Омск-Сокур 477-480 от 10_06_14" xfId="12153"/>
    <cellStyle name="_ТМ Быково Кириши_11004 ОПС Кимельтей 14.08.09г._КПП СОД_855,5км МН К-И_16_11_10" xfId="12154"/>
    <cellStyle name="_ТМ Быково Кириши_11004 ОПС Кимельтей 14.08.09г._КПП СОД_855,5км МН К-И_16_11_10_Ответы_МНПП Омск-Сокур 477-480 от 10_06_14" xfId="12155"/>
    <cellStyle name="_ТМ Быково Кириши_11004 ОПС Кимельтей 14.08.09г._Ответы_МНПП Омск-Сокур 477-480 от 10_06_14" xfId="12156"/>
    <cellStyle name="_ТМ Быково Кириши_11004 ОПС Кимельтей 14.08.09г._РБС  Монтаж зад-к на сейсм - проверен 28 03" xfId="12157"/>
    <cellStyle name="_ТМ Быково Кириши_11004 ОПС Кимельтей 14.08.09г._РБС  Монтаж зад-к на сейсм - проверен 28 03_Ответы_МНПП Омск-Сокур 477-480 от 10_06_14" xfId="12158"/>
    <cellStyle name="_ТМ Быково Кириши_11004 ОПС Кимельтей 14.08.09г._ЭХЗ МН Омск-Иркутск, Красноярск-Иркутск 267-347,8 км ЛЧ МН" xfId="12159"/>
    <cellStyle name="_ТМ Быково Кириши_11004 ОПС Кимельтей 14.08.09г._ЭХЗ МН Омск-Иркутск, Красноярск-Иркутск 267-347,8 км ЛЧ МН_Ответы_МНПП Омск-Сокур 477-480 от 10_06_14" xfId="12160"/>
    <cellStyle name="_ТМ Быково Кириши_23.03 ГТП 12013 ЦРРЛ Урай с учет.замеч. зак-ка" xfId="12161"/>
    <cellStyle name="_ТМ Быково Кириши_23.03 ГТП 12013 ЦРРЛ Урай с учет.замеч. зак-ка_Ответы_МНПП Омск-Сокур 477-480 от 10_06_14" xfId="12162"/>
    <cellStyle name="_ТМ Быково Кириши_24 02  УЦК Смета АЗС склад  (0002-И-ЦУП ВСТО)" xfId="12163"/>
    <cellStyle name="_ТМ Быково Кириши_26.03 ГТП ВОЛП на участке УС Мешиха -УС Лазарево . " xfId="12164"/>
    <cellStyle name="_ТМ Быково Кириши_26.03 ГТП ВОЛП на участке УС Мешиха -УС Лазарево . _Ответы_МНПП Омск-Сокур 477-480 от 10_06_14" xfId="12165"/>
    <cellStyle name="_ТМ Быково Кириши_28 01  ГТП Смета АЗС склад  (0002-И-ЦУП ВСТО)" xfId="12166"/>
    <cellStyle name="_ТМ Быково Кириши_4 квартал Посл. вар. по замечаниям УЦК Ухта-1 №1_21.10.09" xfId="12167"/>
    <cellStyle name="_ТМ Быково Кириши_ГТП 12010" xfId="12168"/>
    <cellStyle name="_ТМ Быково Кириши_ГТП 12010_Ответы_МНПП Омск-Сокур 477-480 от 10_06_14" xfId="12169"/>
    <cellStyle name="_ТМ Быково Кириши_ГТП 12012 ПТС НПС Анжеро-Судженск" xfId="12170"/>
    <cellStyle name="_ТМ Быково Кириши_ГТП 12012 ПТС НПС Анжеро-Судженск_Ответы_МНПП Омск-Сокур 477-480 от 10_06_14" xfId="12171"/>
    <cellStyle name="_ТМ Быково Кириши_ГТП 12043 КЛС Кротовка-Покровка 9-2" xfId="12172"/>
    <cellStyle name="_ТМ Быково Кириши_Копия замечания Я-М 283-314 " xfId="12173"/>
    <cellStyle name="_ТМ Быково Кириши_ПИР АСТУЭ АИИСКУЭ 02_03_10" xfId="12174"/>
    <cellStyle name="_ТМ Быково Кириши_ПИР АСТУЭ АИИСКУЭ 02_03_10 2" xfId="12175"/>
    <cellStyle name="_ТМ Быково Кириши_ПИР АСТУЭ АИИСКУЭ 02_03_10_Ответы_МНПП Омск-Сокур 477-480 от 10_06_14" xfId="12176"/>
    <cellStyle name="_ТМ Быково Кириши_ПИР ДОП работы -АИИСКУЭ НПС12_13" xfId="12177"/>
    <cellStyle name="_ТМ Быково Кириши_ПИР ДОП работы -АИИСКУЭ НПС12_13 2" xfId="12178"/>
    <cellStyle name="_ТМ Быково Кириши_ПИР ДОП работы -АИИСКУЭ НПС12_13_Ответы_МНПП Омск-Сокур 477-480 от 10_06_14" xfId="12179"/>
    <cellStyle name="_ТМ Быково Кириши_Свод" xfId="12180"/>
    <cellStyle name="_ТМ Быково Кириши_Свод_Ответы_МНПП Омск-Сокур 477-480 от 10_06_14" xfId="12181"/>
    <cellStyle name="_ТМ Быково Кириши_Смета АЗС, склад  (Противопожарная защита) полная по версии Менчинского" xfId="12182"/>
    <cellStyle name="_ТМ Быково Кириши_Смета МН К-У-М км 93-114, ПМ ГОЧС" xfId="12183"/>
    <cellStyle name="_ТМ Быково Кириши_Смета МН К-У-М км 93-114, ПМ ГОЧС_1 РБС  гео Монтаж зад-к на сейсм - проверен 28 03" xfId="12184"/>
    <cellStyle name="_ТМ Быково Кириши_Смета МН К-У-М км 93-114, ПМ ГОЧС_1 РБС  гео Монтаж зад-к на сейсм - проверен 28 03_Ответы_МНПП Омск-Сокур 477-480 от 10_06_14" xfId="12185"/>
    <cellStyle name="_ТМ Быково Кириши_Смета МН К-У-М км 93-114, ПМ ГОЧС_1111 РБС  Монтаж зад-к на сейсм - проверен 28 03" xfId="12186"/>
    <cellStyle name="_ТМ Быково Кириши_Смета МН К-У-М км 93-114, ПМ ГОЧС_1111 РБС  Монтаж зад-к на сейсм - проверен 28 03_Ответы_МНПП Омск-Сокур 477-480 от 10_06_14" xfId="12187"/>
    <cellStyle name="_ТМ Быково Кириши_Смета МН К-У-М км 93-114, ПМ ГОЧС_КПП СОД_855,5км МН К-И_16_11_10" xfId="12188"/>
    <cellStyle name="_ТМ Быково Кириши_Смета МН К-У-М км 93-114, ПМ ГОЧС_КПП СОД_855,5км МН К-И_16_11_10_Ответы_МНПП Омск-Сокур 477-480 от 10_06_14" xfId="12189"/>
    <cellStyle name="_ТМ Быково Кириши_Смета МН К-У-М км 93-114, ПМ ГОЧС_Ответы_МНПП Омск-Сокур 477-480 от 10_06_14" xfId="12190"/>
    <cellStyle name="_ТМ Быково Кириши_Смета МН К-У-М км 93-114, ПМ ГОЧС_РБС  Монтаж зад-к на сейсм - проверен 28 03" xfId="12191"/>
    <cellStyle name="_ТМ Быково Кириши_Смета МН К-У-М км 93-114, ПМ ГОЧС_РБС  Монтаж зад-к на сейсм - проверен 28 03_Ответы_МНПП Омск-Сокур 477-480 от 10_06_14" xfId="12192"/>
    <cellStyle name="_ТМ Быково Кириши_Смета МН К-У-М км 93-114, ПМ ГОЧС_ЭХЗ МН Омск-Иркутск, Красноярск-Иркутск 267-347,8 км ЛЧ МН" xfId="12193"/>
    <cellStyle name="_ТМ Быково Кириши_Смета МН К-У-М км 93-114, ПМ ГОЧС_ЭХЗ МН Омск-Иркутск, Красноярск-Иркутск 267-347,8 км ЛЧ МН_Ответы_МНПП Омск-Сокур 477-480 от 10_06_14" xfId="12194"/>
    <cellStyle name="_ТМ Быково Кириши_Сметы, КП" xfId="12195"/>
    <cellStyle name="_ТМ Быково Кириши_СТН 23. 03 ГТП 12036  ПП КЛС через Терско-Кумский" xfId="12196"/>
    <cellStyle name="_ТМ Быково Кириши_СТН 24  03 ГТП 12036  ПП КЛС через Терско-Кумский" xfId="12197"/>
    <cellStyle name="_ТМ Быково Кириши_форма 2 - изм4+" xfId="12198"/>
    <cellStyle name="_топография" xfId="12199"/>
    <cellStyle name="_топография_Юго_Запад (2)" xfId="12200"/>
    <cellStyle name="_Трубопровод нефтесодержащего конденсата. СС" xfId="12201"/>
    <cellStyle name="_ТХ П" xfId="12202"/>
    <cellStyle name="_ТХ П+ РД_1 (2) (2) (4) откор  15 01 10 г " xfId="12203"/>
    <cellStyle name="_ТХ П+ РД_1 (2) (2) (4) откор  15 01 10 г _Инжиниринг Чайво на осн. инжиниринга ПО2" xfId="12204"/>
    <cellStyle name="_ТХ П+ РД_1 (2) (2) (4) откор  15 01 10 г _Инжиниринговые услуги" xfId="12205"/>
    <cellStyle name="_ТХ П+ РД_1 (2) (2) (4) откор  15 01 10 г _Инжиниринговые услуги 3" xfId="12206"/>
    <cellStyle name="_ТХ П+ РД_1 (2) (2) (4) откор  15 01 10 г _Инжиниринговые услуги 4" xfId="12207"/>
    <cellStyle name="_ТХ П+ РД_1 (2) (2) (4) откор  15 01 10 г _Инжиниринговые услуги 5" xfId="12208"/>
    <cellStyle name="_ТХ П+ РД_1 (2) (2) (4) откор  15 01 10 г _Инжиниринговые услуги 6" xfId="12209"/>
    <cellStyle name="_ТХ П+ РД_1 (2) (2) (4) откор  15 01 10 г _Инжиниринговые услуги 7" xfId="12210"/>
    <cellStyle name="_ТХ П+ РД_1 (2) (2) (4) откор  15 01 10 г _Инжиниринговые услуги 8" xfId="12211"/>
    <cellStyle name="_ТХ П+ РД_1 (2) (2) (4) откор  15 01 10 г _Копия смета на 115" xfId="12212"/>
    <cellStyle name="_ТХ П+ РД_1 (2) (2) (4) откор  15 01 10 г _Копия Смета на инжиниринговые услуги (образец) (2)" xfId="12213"/>
    <cellStyle name="_ТХ П+ РД_1 (2) (2) (4) откор  15 01 10 г _Прил 2 2_4  1982 17 3 УПТГ 1982 17 3 07 02 2012_ " xfId="12214"/>
    <cellStyle name="_ТХ П+ РД_1 (2) (2) (4) откор  15 01 10 г _распределение" xfId="12215"/>
    <cellStyle name="_ТХ П+ РД_1 (2) (2) (4) откор  15 01 10 г _Смета на инжиниринговые услуги (образец)" xfId="12216"/>
    <cellStyle name="_ТХ РВС ДНС2 Зап Асомк. мр." xfId="12217"/>
    <cellStyle name="_ТЭП 2008г  по полугодиям на 01 12 07г " xfId="12218"/>
    <cellStyle name="_ТЭП ГОД 2007 от 29 12 07 (для Князевой)" xfId="12219"/>
    <cellStyle name="_УКОН Похвмстнево,РВС3000 ,20.08.10" xfId="12220"/>
    <cellStyle name="_УПАТС ГУГОЧС 2003 (копия)" xfId="12221"/>
    <cellStyle name="_УПАТС ГУГОЧС 2003 (копия)_09.03.10  ВСТО-2 произв.складские здания и АЗС" xfId="12222"/>
    <cellStyle name="_УПАТС ГУГОЧС 2003 (копия)_23.03 ГТП 12013 ЦРРЛ Урай с учет.замеч. зак-ка" xfId="12223"/>
    <cellStyle name="_УПАТС ГУГОЧС 2003 (копия)_26.03 ГТП ВОЛП на участке УС Мешиха -УС Лазарево . " xfId="12224"/>
    <cellStyle name="_УПАТС ГУГОЧС 2003 (копия)_4 квартал Посл. вар. по замечаниям УЦК Ухта-1 №1_21.10.09" xfId="12225"/>
    <cellStyle name="_УПАТС ГУГОЧС 2003 (копия)_ГТП 12010" xfId="12226"/>
    <cellStyle name="_УПАТС ГУГОЧС 2003 (копия)_ГТП 12012 ПТС НПС Анжеро-Судженск" xfId="12227"/>
    <cellStyle name="_УПАТС ГУГОЧС 2003 (копия)_ГТП 12043 КЛС Кротовка-Покровка 9-2" xfId="12228"/>
    <cellStyle name="_УПАТС ГУГОЧС 2003 (копия)_РБС ф-1" xfId="12229"/>
    <cellStyle name="_УПАТС ГУГОЧС 2003 (копия)_Свод" xfId="12230"/>
    <cellStyle name="_УПАТС ГУГОЧС 2003 (копия)_Смета АЗС, склад  (Противопожарная защита) полная по версии Менчинского" xfId="12231"/>
    <cellStyle name="_УПАТС ГУГОЧС 2003 (копия)_Смета МН К-У-М км 93-114, ПМ ГОЧС" xfId="12232"/>
    <cellStyle name="_УПАТС ГУГОЧС 2003 (копия)_СТН 23. 03 ГТП 12036  ПП КЛС через Терско-Кумский" xfId="12233"/>
    <cellStyle name="_УПАТС ГУГОЧС 2003 (копия)_СТН 24  03 ГТП 12036  ПП КЛС через Терско-Кумский" xfId="12234"/>
    <cellStyle name="_УПАТС ГУГОЧС 2003 (копия)_форма 2 - АЗС и склады" xfId="12235"/>
    <cellStyle name="_УПАТС ГУГОЧС 2003 (копия)_форма 2 - изм4+" xfId="12236"/>
    <cellStyle name="_УПСВ на ДНС-1" xfId="12237"/>
    <cellStyle name="_установка КСМ" xfId="12238"/>
    <cellStyle name="_Уточненный бюджет ДИТа на 2007 год ноябрь" xfId="12239"/>
    <cellStyle name="_УФ бурение 2005г от 20.04.04г (19-00)" xfId="12240"/>
    <cellStyle name="_УФ бурение 2005г от 21.04.04г (14-00)" xfId="12241"/>
    <cellStyle name="_УФ бурение 2005г от 21.04.04г (14-00) без индекса" xfId="12242"/>
    <cellStyle name="_УФ по бурению 2007 (1000-336-х)" xfId="12243"/>
    <cellStyle name="_УФ по бурению 2007 (1000-336-х)_Кап ремонт 2009-2013 УЭТ (от 14 11 08г)3" xfId="12244"/>
    <cellStyle name="_УФ по бурению 2007 (1000-336-х)_Кап ремонт 2009-2013 УЭТ (от 14 11 08г)3_Программа надежности трубопроводов 2010-2014 от 13 11 09 с индекс периметра" xfId="12245"/>
    <cellStyle name="_УФ по бурению 2007 (1000-336-х)_Программа надежности трубопроводов 2010-2014 от 18 11 09 пообъектно на 2010-2011гг " xfId="12246"/>
    <cellStyle name="_УЦК 4КОРР_22 04 РВСП-5000 № 6 - строит-ок" xfId="12247"/>
    <cellStyle name="_УЦК_  29 12 09 Дружба-387- 397 км-16 12 2009++++-хх" xfId="12248"/>
    <cellStyle name="_УЭТ Ингибирование,химизация 2008" xfId="12249"/>
    <cellStyle name="_Уяр ТЗ 2_" xfId="12250"/>
    <cellStyle name="_ф 7" xfId="12251"/>
    <cellStyle name="_финансы" xfId="12252"/>
    <cellStyle name="_финансы 2" xfId="12253"/>
    <cellStyle name="_финансы 2_Приложения №№ 2-3.8_п_о 10 Загорной" xfId="12254"/>
    <cellStyle name="_финансы 2_Приложения №№ 2-4.5._р.429 Северного" xfId="12255"/>
    <cellStyle name="_финансы 2_Приложения к договору по переработке ИРП Катыльгинского" xfId="12256"/>
    <cellStyle name="_финансы 2_Приложения к ПБ4118" xfId="12257"/>
    <cellStyle name="_финансы_2500 Смета на архив" xfId="12258"/>
    <cellStyle name="_финансы_2500 Смета на архив_2601 то, что планируем закрывать в январе дополнительно" xfId="12259"/>
    <cellStyle name="_финансы_2601 то, что планируем закрывать в январе дополнительно" xfId="12260"/>
    <cellStyle name="_финансы_Доп  работы на ИИ  29_06_11" xfId="12261"/>
    <cellStyle name="_финансы_ПСД_бурнефтегаз_Прил_3_4_КП_Сметы_2010_11_30" xfId="12262"/>
    <cellStyle name="_финансы_ПСД_Пионерный_Стрежевой_Кор._Прил_3_4_v4Сметы29_06_11" xfId="12263"/>
    <cellStyle name="_финансы_Смета_ИЭИ_скв№16 на Пеляткинском гм" xfId="12264"/>
    <cellStyle name="_финансы_Смета_ИЭИ_скв№16 на Пеляткинском гм_2601 то, что планируем закрывать в январе дополнительно" xfId="12265"/>
    <cellStyle name="_финансы_ш_XXXX_смета_ИЭИ_ТН (2)" xfId="12266"/>
    <cellStyle name="_Форма Бизнес-плана 2008-2012 по диагностике" xfId="12267"/>
    <cellStyle name="_Форма бюджета Нишкевич Ю.А." xfId="12268"/>
    <cellStyle name="_формы  9.4 и 9.4.1  по ТН 2007г " xfId="12269"/>
    <cellStyle name="_формы  9.4 и 9.4.1  по ТН 2007г  2" xfId="12270"/>
    <cellStyle name="_формы  9.4 и 9.4.1  по ТН 2007г  2_Инжиниринговые услуги" xfId="12271"/>
    <cellStyle name="_формы  9.4 и 9.4.1  по ТН 2007г  2_Инжиниринговые услуги 3" xfId="12272"/>
    <cellStyle name="_формы  9.4 и 9.4.1  по ТН 2007г  2_Инжиниринговые услуги 4" xfId="12273"/>
    <cellStyle name="_формы  9.4 и 9.4.1  по ТН 2007г  2_Инжиниринговые услуги 5" xfId="12274"/>
    <cellStyle name="_формы  9.4 и 9.4.1  по ТН 2007г  2_Инжиниринговые услуги 6" xfId="12275"/>
    <cellStyle name="_формы  9.4 и 9.4.1  по ТН 2007г  2_Инжиниринговые услуги 7" xfId="12276"/>
    <cellStyle name="_формы  9.4 и 9.4.1  по ТН 2007г  2_Инжиниринговые услуги 8" xfId="12277"/>
    <cellStyle name="_Формы 8 и 8.1. макета БП" xfId="12278"/>
    <cellStyle name="_Формы АСУ для БП на 2003год_ егор в кис" xfId="12279"/>
    <cellStyle name="_Формы АСУ для БП на 2003год_ егор в кис " xfId="12280"/>
    <cellStyle name="_Формы АСУ для БП на 2003год_ егор в кис _Инжиниринг Чайво на осн. инжиниринга ПО2" xfId="12281"/>
    <cellStyle name="_Формы АСУ для БП на 2003год_ егор в кис _Инжиниринговые услуги" xfId="12282"/>
    <cellStyle name="_Формы АСУ для БП на 2003год_ егор в кис _Инжиниринговые услуги 3" xfId="12283"/>
    <cellStyle name="_Формы АСУ для БП на 2003год_ егор в кис _Инжиниринговые услуги 4" xfId="12284"/>
    <cellStyle name="_Формы АСУ для БП на 2003год_ егор в кис _Инжиниринговые услуги 5" xfId="12285"/>
    <cellStyle name="_Формы АСУ для БП на 2003год_ егор в кис _Инжиниринговые услуги 6" xfId="12286"/>
    <cellStyle name="_Формы АСУ для БП на 2003год_ егор в кис _Инжиниринговые услуги 7" xfId="12287"/>
    <cellStyle name="_Формы АСУ для БП на 2003год_ егор в кис _Инжиниринговые услуги 8" xfId="12288"/>
    <cellStyle name="_Формы АСУ для БП на 2003год_ егор в кис _распределение" xfId="12289"/>
    <cellStyle name="_Формы Мокерова 2007г" xfId="12290"/>
    <cellStyle name="_Холдинг 2005 год (помесячно)  (последний) 16.11.05 (с изм.Рычк. и Волк)" xfId="12291"/>
    <cellStyle name="_Холдинг 2005 год (помесячно)  (последний) 16.11.05 (с изм.Рычк. и Волк)_Программа надежности трубопроводов 2010-2014 от 13 11 09 с индекс периметра" xfId="12292"/>
    <cellStyle name="_Холдинг 2005 год (помесячно) 06.06.05 для Сов.Дир. (последний)" xfId="12293"/>
    <cellStyle name="_Холдинг 2005 год (помесячно) 06.06.05 для Сов.Дир. (последний)_Программа надежности трубопроводов 2010-2014 от 13 11 09 с индекс периметра" xfId="12294"/>
    <cellStyle name="_Холдинг 2005 год (помесячно) для Сов.Дир. (последний) 11.11.05 (с изм.Волк)" xfId="12295"/>
    <cellStyle name="_Холдинг 2005 год (помесячно) для Сов.Дир. (последний) 11.11.05 (с изм.Волк)_Программа надежности трубопроводов 2010-2014 от 13 11 09 с индекс периметра" xfId="12296"/>
    <cellStyle name="_Холдинг Ожидаем.7мес._теперь с планом помесячно" xfId="12297"/>
    <cellStyle name="_Целевая программ 2007 по ДАО ООО РН-Юганскнефтегаз (2) (2)" xfId="12298"/>
    <cellStyle name="_ЦПС интегр система безопасности 19 11 08" xfId="12299"/>
    <cellStyle name="_ЦПС интегр.система безопасности 19.11.08" xfId="12300"/>
    <cellStyle name="_Чутырское доп. съемка" xfId="12301"/>
    <cellStyle name="_Чутырское доп. съемка 2" xfId="12302"/>
    <cellStyle name="_Чутырское доп. съемка_0616Д Сметы (на согласование)" xfId="12303"/>
    <cellStyle name="_Чутырское доп. съемка_Сметы, КП" xfId="12304"/>
    <cellStyle name="_ш_2042_смета1" xfId="12305"/>
    <cellStyle name="_ш_2042_смета1 2" xfId="12306"/>
    <cellStyle name="_ш_2042_смета1 2_Приложения №№ 2-3.8_п_о 10 Загорной" xfId="12307"/>
    <cellStyle name="_ш_2042_смета1 2_Приложения №№ 2-4.5._р.429 Северного" xfId="12308"/>
    <cellStyle name="_ш_2042_смета1 2_Приложения к договору по переработке ИРП Катыльгинского" xfId="12309"/>
    <cellStyle name="_ш_2042_смета1 2_Приложения к ПБ4118" xfId="12310"/>
    <cellStyle name="_ш_2042_смета1_2500 Смета на архив" xfId="12311"/>
    <cellStyle name="_ш_2042_смета1_2500 Смета на архив_2601 то, что планируем закрывать в январе дополнительно" xfId="12312"/>
    <cellStyle name="_ш_2042_смета1_2601 то, что планируем закрывать в январе дополнительно" xfId="12313"/>
    <cellStyle name="_ш_2042_смета1_Доп  работы на ИИ  29_06_11" xfId="12314"/>
    <cellStyle name="_ш_2042_смета1_ПСД_бурнефтегаз_Прил_3_4_КП_Сметы_2010_11_30" xfId="12315"/>
    <cellStyle name="_ш_2042_смета1_ПСД_Пионерный_Стрежевой_Кор._Прил_3_4_v4Сметы29_06_11" xfId="12316"/>
    <cellStyle name="_ш_2042_смета1_Смета_ИЭИ_скв№16 на Пеляткинском гм" xfId="12317"/>
    <cellStyle name="_ш_2042_смета1_Смета_ИЭИ_скв№16 на Пеляткинском гм_2601 то, что планируем закрывать в январе дополнительно" xfId="12318"/>
    <cellStyle name="_ш_2042_смета1_ш_XXXX_смета_ИЭИ_ТН (2)" xfId="12319"/>
    <cellStyle name="_ш_2185_смета1" xfId="12320"/>
    <cellStyle name="_ш_2185_смета1 2" xfId="12321"/>
    <cellStyle name="_ш_2185_смета1 2_Приложения №№ 2-3.8_п_о 10 Загорной" xfId="12322"/>
    <cellStyle name="_ш_2185_смета1 2_Приложения №№ 2-4.5._р.429 Северного" xfId="12323"/>
    <cellStyle name="_ш_2185_смета1 2_Приложения к договору по переработке ИРП Катыльгинского" xfId="12324"/>
    <cellStyle name="_ш_2185_смета1 2_Приложения к ПБ4118" xfId="12325"/>
    <cellStyle name="_ш_2185_смета1_2500 Смета на архив" xfId="12326"/>
    <cellStyle name="_ш_2185_смета1_2500 Смета на архив_2601 то, что планируем закрывать в январе дополнительно" xfId="12327"/>
    <cellStyle name="_ш_2185_смета1_2601 то, что планируем закрывать в январе дополнительно" xfId="12328"/>
    <cellStyle name="_ш_2185_смета1_Доп  работы на ИИ  29_06_11" xfId="12329"/>
    <cellStyle name="_ш_2185_смета1_ПСД_бурнефтегаз_Прил_3_4_КП_Сметы_2010_11_30" xfId="12330"/>
    <cellStyle name="_ш_2185_смета1_ПСД_Пионерный_Стрежевой_Кор._Прил_3_4_v4Сметы29_06_11" xfId="12331"/>
    <cellStyle name="_ш_2185_смета1_Смета_ИЭИ_скв№16 на Пеляткинском гм" xfId="12332"/>
    <cellStyle name="_ш_2185_смета1_Смета_ИЭИ_скв№16 на Пеляткинском гм_2601 то, что планируем закрывать в январе дополнительно" xfId="12333"/>
    <cellStyle name="_ш_2185_смета1_ш_XXXX_смета_ИЭИ_ТН (2)" xfId="12334"/>
    <cellStyle name="_ш_2239_смета_ИЭИ" xfId="12335"/>
    <cellStyle name="_ш_2239_смета_ИЭИ 2" xfId="12336"/>
    <cellStyle name="_ш_2239_смета_ИЭИ 2_Приложения №№ 2-3.8_п_о 10 Загорной" xfId="12337"/>
    <cellStyle name="_ш_2239_смета_ИЭИ 2_Приложения №№ 2-4.5._р.429 Северного" xfId="12338"/>
    <cellStyle name="_ш_2239_смета_ИЭИ 2_Приложения к договору по переработке ИРП Катыльгинского" xfId="12339"/>
    <cellStyle name="_ш_2239_смета_ИЭИ 2_Приложения к ПБ4118" xfId="12340"/>
    <cellStyle name="_ш_2239_смета_ИЭИ_2500 Смета на архив" xfId="12341"/>
    <cellStyle name="_ш_2239_смета_ИЭИ_2500 Смета на архив_2601 то, что планируем закрывать в январе дополнительно" xfId="12342"/>
    <cellStyle name="_ш_2239_смета_ИЭИ_2601 то, что планируем закрывать в январе дополнительно" xfId="12343"/>
    <cellStyle name="_ш_2239_смета_ИЭИ_Доп  работы на ИИ  29_06_11" xfId="12344"/>
    <cellStyle name="_ш_2239_смета_ИЭИ_ПСД_бурнефтегаз_Прил_3_4_КП_Сметы_2010_11_30" xfId="12345"/>
    <cellStyle name="_ш_2239_смета_ИЭИ_ПСД_Пионерный_Стрежевой_Кор._Прил_3_4_v4Сметы29_06_11" xfId="12346"/>
    <cellStyle name="_ш_2239_смета_ИЭИ_Смета_ИЭИ_скв№16 на Пеляткинском гм" xfId="12347"/>
    <cellStyle name="_ш_2239_смета_ИЭИ_Смета_ИЭИ_скв№16 на Пеляткинском гм_2601 то, что планируем закрывать в январе дополнительно" xfId="12348"/>
    <cellStyle name="_ш_2239_смета_ИЭИ_ш_XXXX_смета_ИЭИ_ТН (2)" xfId="12349"/>
    <cellStyle name="_Ш_Смета АСУТП" xfId="12350"/>
    <cellStyle name="_Шаблон КОМАНДИРОВОЧНЫЕ" xfId="12351"/>
    <cellStyle name="_Шаблон НПЗ CAPEX 2009 факт" xfId="12352"/>
    <cellStyle name="_Шаблон НПО CapexExt_БП2010-2014_v15" xfId="12353"/>
    <cellStyle name="_Шаблон НПО CapexExt_БП2010-2014_v15_Программа надежности трубопроводов 2010-2014 от 13 11 09 с индекс периметра" xfId="12354"/>
    <cellStyle name="_Шаблон формы П 3" xfId="12355"/>
    <cellStyle name="_Шаблон формы П 3_4 квартал Посл. вар. по замечаниям УЦК Ухта-1 №1_21.10.09" xfId="12356"/>
    <cellStyle name="_Шаблон формы П 3_АПС_БПО_УРНУ" xfId="12357"/>
    <cellStyle name="_Шаблон формы П 3_Копия Замена запорн  арматуры №8486 Ковали-2-откор  СЗМН" xfId="12358"/>
    <cellStyle name="_Шаблон формы П 3_Корр-Система_автоматики_РП_НПС_Платина" xfId="12359"/>
    <cellStyle name="_Шаблон формы П 3_МН Северокамск-Пермь, 5км  " xfId="12360"/>
    <cellStyle name="_Шаблон формы П 3_ответ ПНБ Шесхарис перевал диз топлива пров ЧТН 26 03 10" xfId="12361"/>
    <cellStyle name="_Шаблон формы П 3_проверен 31 03  ответ ГТП  Смета УОССВ №1 Шесхарис" xfId="12362"/>
    <cellStyle name="_Шаблон формы П 3_РАСЧЕТ СУБ и ГЕН на одном листе Безконкурсная (2)" xfId="12363"/>
    <cellStyle name="_Шаблон формы П 3_РБС ф-1" xfId="12364"/>
    <cellStyle name="_Шаблон формы П 3_СЗМН-Целевая программа 225-239" xfId="12365"/>
    <cellStyle name="_Шаблон формы П 3_Смета АЗС, склад  (Противопожарная защита) полная по версии Менчинского" xfId="12366"/>
    <cellStyle name="_Шаблон формы П 3_Смета МН К-У-М км 93-114, ПМ ГОЧС" xfId="12367"/>
    <cellStyle name="_Шаблон формы П 3_форма 2 - изм4+" xfId="12368"/>
    <cellStyle name="_ЩСУ 394" xfId="12369"/>
    <cellStyle name="_ЩСУ 394 2" xfId="12370"/>
    <cellStyle name="_ЩСУ 394_02.02 Согласовано Смета АЗС склад  (0002-И-ЦУП ВСТО)" xfId="12371"/>
    <cellStyle name="_ЩСУ 394_0616Д Сметы (на согласование)" xfId="12372"/>
    <cellStyle name="_ЩСУ 394_08.02. ГТП Инж. защ." xfId="12373"/>
    <cellStyle name="_ЩСУ 394_09.03.10  ВСТО-2 произв.складские здания и АЗС" xfId="12374"/>
    <cellStyle name="_ЩСУ 394_09.03.10  ВСТО-2 произв.складские здания и АЗС_Ответы_МНПП Омск-Сокур 477-480 от 10_06_14" xfId="12375"/>
    <cellStyle name="_ЩСУ 394_11004 ОПС Кимельтей 14.08.09г." xfId="12376"/>
    <cellStyle name="_ЩСУ 394_11004 ОПС Кимельтей 14.08.09г. 2" xfId="12377"/>
    <cellStyle name="_ЩСУ 394_11004 ОПС Кимельтей 14.08.09г._1 РБС  гео Монтаж зад-к на сейсм - проверен 28 03" xfId="12378"/>
    <cellStyle name="_ЩСУ 394_11004 ОПС Кимельтей 14.08.09г._1 РБС  гео Монтаж зад-к на сейсм - проверен 28 03_Ответы_МНПП Омск-Сокур 477-480 от 10_06_14" xfId="12379"/>
    <cellStyle name="_ЩСУ 394_11004 ОПС Кимельтей 14.08.09г._1111 РБС  Монтаж зад-к на сейсм - проверен 28 03" xfId="12380"/>
    <cellStyle name="_ЩСУ 394_11004 ОПС Кимельтей 14.08.09г._1111 РБС  Монтаж зад-к на сейсм - проверен 28 03_Ответы_МНПП Омск-Сокур 477-480 от 10_06_14" xfId="12381"/>
    <cellStyle name="_ЩСУ 394_11004 ОПС Кимельтей 14.08.09г._КПП СОД_855,5км МН К-И_16_11_10" xfId="12382"/>
    <cellStyle name="_ЩСУ 394_11004 ОПС Кимельтей 14.08.09г._КПП СОД_855,5км МН К-И_16_11_10_Ответы_МНПП Омск-Сокур 477-480 от 10_06_14" xfId="12383"/>
    <cellStyle name="_ЩСУ 394_11004 ОПС Кимельтей 14.08.09г._Ответы_МНПП Омск-Сокур 477-480 от 10_06_14" xfId="12384"/>
    <cellStyle name="_ЩСУ 394_11004 ОПС Кимельтей 14.08.09г._РБС  Монтаж зад-к на сейсм - проверен 28 03" xfId="12385"/>
    <cellStyle name="_ЩСУ 394_11004 ОПС Кимельтей 14.08.09г._РБС  Монтаж зад-к на сейсм - проверен 28 03_Ответы_МНПП Омск-Сокур 477-480 от 10_06_14" xfId="12386"/>
    <cellStyle name="_ЩСУ 394_11004 ОПС Кимельтей 14.08.09г._ЭХЗ МН Омск-Иркутск, Красноярск-Иркутск 267-347,8 км ЛЧ МН" xfId="12387"/>
    <cellStyle name="_ЩСУ 394_11004 ОПС Кимельтей 14.08.09г._ЭХЗ МН Омск-Иркутск, Красноярск-Иркутск 267-347,8 км ЛЧ МН_Ответы_МНПП Омск-Сокур 477-480 от 10_06_14" xfId="12388"/>
    <cellStyle name="_ЩСУ 394_23.03 ГТП 12013 ЦРРЛ Урай с учет.замеч. зак-ка" xfId="12389"/>
    <cellStyle name="_ЩСУ 394_23.03 ГТП 12013 ЦРРЛ Урай с учет.замеч. зак-ка_28 03 2013 ИИ эстакада груш" xfId="12390"/>
    <cellStyle name="_ЩСУ 394_23.03 ГТП 12013 ЦРРЛ Урай с учет.замеч. зак-ка_28 03 2013 ИИ эстакада груш_Омск-Сокур замена МНПП через а-д_экология" xfId="12391"/>
    <cellStyle name="_ЩСУ 394_23.03 ГТП 12013 ЦРРЛ Урай с учет.замеч. зак-ка_Ответы_МНПП Омск-Сокур 477-480 от 10_06_14" xfId="12392"/>
    <cellStyle name="_ЩСУ 394_24 02  УЦК Смета АЗС склад  (0002-И-ЦУП ВСТО)" xfId="12393"/>
    <cellStyle name="_ЩСУ 394_26.03 ГТП ВОЛП на участке УС Мешиха -УС Лазарево . " xfId="12394"/>
    <cellStyle name="_ЩСУ 394_26.03 ГТП ВОЛП на участке УС Мешиха -УС Лазарево . _Ответы_МНПП Омск-Сокур 477-480 от 10_06_14" xfId="12395"/>
    <cellStyle name="_ЩСУ 394_28 01  ГТП Смета АЗС склад  (0002-И-ЦУП ВСТО)" xfId="12396"/>
    <cellStyle name="_ЩСУ 394_4 квартал Посл. вар. по замечаниям УЦК Ухта-1 №1_21.10.09" xfId="12397"/>
    <cellStyle name="_ЩСУ 394_ГТП 12010" xfId="12398"/>
    <cellStyle name="_ЩСУ 394_ГТП 12010_Ответы_МНПП Омск-Сокур 477-480 от 10_06_14" xfId="12399"/>
    <cellStyle name="_ЩСУ 394_ГТП 12012 ПТС НПС Анжеро-Судженск" xfId="12400"/>
    <cellStyle name="_ЩСУ 394_ГТП 12012 ПТС НПС Анжеро-Судженск_Ответы_МНПП Омск-Сокур 477-480 от 10_06_14" xfId="12401"/>
    <cellStyle name="_ЩСУ 394_ГТП 12043 КЛС Кротовка-Покровка 9-2" xfId="12402"/>
    <cellStyle name="_ЩСУ 394_Копия замечания Я-М 283-314 " xfId="12403"/>
    <cellStyle name="_ЩСУ 394_ПИР АСТУЭ АИИСКУЭ 02_03_10" xfId="12404"/>
    <cellStyle name="_ЩСУ 394_ПИР АСТУЭ АИИСКУЭ 02_03_10 2" xfId="12405"/>
    <cellStyle name="_ЩСУ 394_ПИР АСТУЭ АИИСКУЭ 02_03_10_Ответы_МНПП Омск-Сокур 477-480 от 10_06_14" xfId="12406"/>
    <cellStyle name="_ЩСУ 394_ПИР ДОП работы -АИИСКУЭ НПС12_13" xfId="12407"/>
    <cellStyle name="_ЩСУ 394_ПИР ДОП работы -АИИСКУЭ НПС12_13 2" xfId="12408"/>
    <cellStyle name="_ЩСУ 394_ПИР ДОП работы -АИИСКУЭ НПС12_13_Ответы_МНПП Омск-Сокур 477-480 от 10_06_14" xfId="12409"/>
    <cellStyle name="_ЩСУ 394_Свод" xfId="12410"/>
    <cellStyle name="_ЩСУ 394_Свод_Ответы_МНПП Омск-Сокур 477-480 от 10_06_14" xfId="12411"/>
    <cellStyle name="_ЩСУ 394_Смета АЗС, склад  (Противопожарная защита) полная по версии Менчинского" xfId="12412"/>
    <cellStyle name="_ЩСУ 394_Смета МН К-У-М км 93-114, ПМ ГОЧС" xfId="12413"/>
    <cellStyle name="_ЩСУ 394_Смета МН К-У-М км 93-114, ПМ ГОЧС_1 РБС  гео Монтаж зад-к на сейсм - проверен 28 03" xfId="12414"/>
    <cellStyle name="_ЩСУ 394_Смета МН К-У-М км 93-114, ПМ ГОЧС_1 РБС  гео Монтаж зад-к на сейсм - проверен 28 03_Ответы_МНПП Омск-Сокур 477-480 от 10_06_14" xfId="12415"/>
    <cellStyle name="_ЩСУ 394_Смета МН К-У-М км 93-114, ПМ ГОЧС_1111 РБС  Монтаж зад-к на сейсм - проверен 28 03" xfId="12416"/>
    <cellStyle name="_ЩСУ 394_Смета МН К-У-М км 93-114, ПМ ГОЧС_1111 РБС  Монтаж зад-к на сейсм - проверен 28 03_Ответы_МНПП Омск-Сокур 477-480 от 10_06_14" xfId="12417"/>
    <cellStyle name="_ЩСУ 394_Смета МН К-У-М км 93-114, ПМ ГОЧС_КПП СОД_855,5км МН К-И_16_11_10" xfId="12418"/>
    <cellStyle name="_ЩСУ 394_Смета МН К-У-М км 93-114, ПМ ГОЧС_КПП СОД_855,5км МН К-И_16_11_10_Ответы_МНПП Омск-Сокур 477-480 от 10_06_14" xfId="12419"/>
    <cellStyle name="_ЩСУ 394_Смета МН К-У-М км 93-114, ПМ ГОЧС_Ответы_МНПП Омск-Сокур 477-480 от 10_06_14" xfId="12420"/>
    <cellStyle name="_ЩСУ 394_Смета МН К-У-М км 93-114, ПМ ГОЧС_РБС  Монтаж зад-к на сейсм - проверен 28 03" xfId="12421"/>
    <cellStyle name="_ЩСУ 394_Смета МН К-У-М км 93-114, ПМ ГОЧС_РБС  Монтаж зад-к на сейсм - проверен 28 03_Ответы_МНПП Омск-Сокур 477-480 от 10_06_14" xfId="12422"/>
    <cellStyle name="_ЩСУ 394_Смета МН К-У-М км 93-114, ПМ ГОЧС_ЭХЗ МН Омск-Иркутск, Красноярск-Иркутск 267-347,8 км ЛЧ МН" xfId="12423"/>
    <cellStyle name="_ЩСУ 394_Смета МН К-У-М км 93-114, ПМ ГОЧС_ЭХЗ МН Омск-Иркутск, Красноярск-Иркутск 267-347,8 км ЛЧ МН_Ответы_МНПП Омск-Сокур 477-480 от 10_06_14" xfId="12424"/>
    <cellStyle name="_ЩСУ 394_Сметы, КП" xfId="12425"/>
    <cellStyle name="_ЩСУ 394_СТН 23. 03 ГТП 12036  ПП КЛС через Терско-Кумский" xfId="12426"/>
    <cellStyle name="_ЩСУ 394_СТН 24  03 ГТП 12036  ПП КЛС через Терско-Кумский" xfId="12427"/>
    <cellStyle name="_ЩСУ 394_форма 2 - изм4+" xfId="12428"/>
    <cellStyle name="_ЩСУ на СОД ЛПДС Ярославль ЭТЧ_коррССП2_ок" xfId="12429"/>
    <cellStyle name="_ЩСУ Тайшет" xfId="12430"/>
    <cellStyle name="_Экспертиза" xfId="12431"/>
    <cellStyle name="_Экспертиза ГЭС" xfId="12432"/>
    <cellStyle name="_Экспертиза ГЭС_4 квартал Посл. вар. по замечаниям УЦК Ухта-1 №1_21.10.09" xfId="12433"/>
    <cellStyle name="_Экспертиза ГЭС_АПС_БПО_УРНУ" xfId="12434"/>
    <cellStyle name="_Экспертиза ГЭС_Копия Замена запорн  арматуры №8486 Ковали-2-откор  СЗМН" xfId="12435"/>
    <cellStyle name="_Экспертиза ГЭС_Корр-Система_автоматики_РП_НПС_Платина" xfId="12436"/>
    <cellStyle name="_Экспертиза ГЭС_МН Северокамск-Пермь, 5км  " xfId="12437"/>
    <cellStyle name="_Экспертиза ГЭС_РАСЧЕТ СУБ и ГЕН на одном листе Безконкурсная (2)" xfId="12438"/>
    <cellStyle name="_Экспертиза ГЭС_РБС ф-1" xfId="12439"/>
    <cellStyle name="_Экспертиза ГЭС_Смета АЗС, склад  (Противопожарная защита) полная по версии Менчинского" xfId="12440"/>
    <cellStyle name="_Экспертиза ГЭС_Смета МН К-У-М км 93-114, ПМ ГОЧС" xfId="12441"/>
    <cellStyle name="_Экспертиза ГЭС_форма 2 - АЗС и склады" xfId="12442"/>
    <cellStyle name="_Экспертиза ГЭС_форма 2 - изм4+" xfId="12443"/>
    <cellStyle name="_Экспертиза РВС20т.м3 №1А ЛПДС Юргамыш" xfId="12444"/>
    <cellStyle name="_Экспертиза РВС20т.м3 №1А ЛПДС Юргамыш_09.03.10  ВСТО-2 произв.складские здания и АЗС" xfId="12445"/>
    <cellStyle name="_Экспертиза РВС20т.м3 №1А ЛПДС Юргамыш_23.03 ГТП 12013 ЦРРЛ Урай с учет.замеч. зак-ка" xfId="12446"/>
    <cellStyle name="_Экспертиза РВС20т.м3 №1А ЛПДС Юргамыш_26.03 ГТП ВОЛП на участке УС Мешиха -УС Лазарево . " xfId="12447"/>
    <cellStyle name="_Экспертиза РВС20т.м3 №1А ЛПДС Юргамыш_4 квартал Посл. вар. по замечаниям УЦК Ухта-1 №1_21.10.09" xfId="12448"/>
    <cellStyle name="_Экспертиза РВС20т.м3 №1А ЛПДС Юргамыш_ГТП 12010" xfId="12449"/>
    <cellStyle name="_Экспертиза РВС20т.м3 №1А ЛПДС Юргамыш_ГТП 12012 ПТС НПС Анжеро-Судженск" xfId="12450"/>
    <cellStyle name="_Экспертиза РВС20т.м3 №1А ЛПДС Юргамыш_ГТП 12043 КЛС Кротовка-Покровка 9-2" xfId="12451"/>
    <cellStyle name="_Экспертиза РВС20т.м3 №1А ЛПДС Юргамыш_РБС ф-1" xfId="12452"/>
    <cellStyle name="_Экспертиза РВС20т.м3 №1А ЛПДС Юргамыш_Свод" xfId="12453"/>
    <cellStyle name="_Экспертиза РВС20т.м3 №1А ЛПДС Юргамыш_Смета АЗС, склад  (Противопожарная защита) полная по версии Менчинского" xfId="12454"/>
    <cellStyle name="_Экспертиза РВС20т.м3 №1А ЛПДС Юргамыш_Смета МН К-У-М км 93-114, ПМ ГОЧС" xfId="12455"/>
    <cellStyle name="_Экспертиза РВС20т.м3 №1А ЛПДС Юргамыш_СТН 23. 03 ГТП 12036  ПП КЛС через Терско-Кумский" xfId="12456"/>
    <cellStyle name="_Экспертиза РВС20т.м3 №1А ЛПДС Юргамыш_СТН 24  03 ГТП 12036  ПП КЛС через Терско-Кумский" xfId="12457"/>
    <cellStyle name="_Экспертиза РВС20т.м3 №1А ЛПДС Юргамыш_форма 2 - АЗС и склады" xfId="12458"/>
    <cellStyle name="_Экспертиза РВС20т.м3 №1А ЛПДС Юргамыш_форма 2 - изм4+" xfId="12459"/>
    <cellStyle name="_ЭКСПЕРТИЗА ФОРМА" xfId="12460"/>
    <cellStyle name="_ЭКСПЕРТИЗА ФОРМА_Копия смета на 115" xfId="12461"/>
    <cellStyle name="_ЭКСПЕРТИЗА ФОРМА_Прил 2 2_4  1982 17 3 УПТГ 1982 17 3 07 02 2012_ " xfId="12462"/>
    <cellStyle name="_Экспертиза_09.03.10  ВСТО-2 произв.складские здания и АЗС" xfId="12463"/>
    <cellStyle name="_Экспертиза_23.03 ГТП 12013 ЦРРЛ Урай с учет.замеч. зак-ка" xfId="12464"/>
    <cellStyle name="_Экспертиза_26.03 ГТП ВОЛП на участке УС Мешиха -УС Лазарево . " xfId="12465"/>
    <cellStyle name="_Экспертиза_4 квартал Посл. вар. по замечаниям УЦК Ухта-1 №1_21.10.09" xfId="12466"/>
    <cellStyle name="_Экспертиза_ГТП 12010" xfId="12467"/>
    <cellStyle name="_Экспертиза_ГТП 12012 ПТС НПС Анжеро-Судженск" xfId="12468"/>
    <cellStyle name="_Экспертиза_ГТП 12043 КЛС Кротовка-Покровка 9-2" xfId="12469"/>
    <cellStyle name="_Экспертиза_л_1_Смета_ЮТМ_по_сист_безоп__24_01_12_общ" xfId="12470"/>
    <cellStyle name="_Экспертиза_РБС ф-1" xfId="12471"/>
    <cellStyle name="_Экспертиза_Свод" xfId="12472"/>
    <cellStyle name="_Экспертиза_Смета АЗС, склад  (Противопожарная защита) полная по версии Менчинского" xfId="12473"/>
    <cellStyle name="_Экспертиза_Смета МН К-У-М км 93-114, ПМ ГОЧС" xfId="12474"/>
    <cellStyle name="_Экспертиза_СТН 23. 03 ГТП 12036  ПП КЛС через Терско-Кумский" xfId="12475"/>
    <cellStyle name="_Экспертиза_СТН 24  03 ГТП 12036  ПП КЛС через Терско-Кумский" xfId="12476"/>
    <cellStyle name="_Экспертиза_форма 2 - АЗС и склады" xfId="12477"/>
    <cellStyle name="_Экспертиза_форма 2 - изм4+" xfId="12478"/>
    <cellStyle name="_Электроснабжение ОДП ОДУ  окончательное" xfId="12479"/>
    <cellStyle name="_ЭПБ" xfId="12480"/>
    <cellStyle name="_Юганскнефтегаз_Дт Кт (01 06 06)" xfId="12481"/>
    <cellStyle name="_Юж.баган 8,11  ИИР" xfId="12482"/>
    <cellStyle name="_Южно-Покачевское месторождения" xfId="12483"/>
    <cellStyle name="_ЮНГ_CAPEX(м)_2009-2013_план_v2" xfId="12484"/>
    <cellStyle name="_ЮНГ_CAPEX(м)_2009-2013_план_v2_Программа надежности трубопроводов 2010-2014 от 13 11 09 с индекс периметра" xfId="12485"/>
    <cellStyle name="_Я_К_165,6_165,9" xfId="12486"/>
    <cellStyle name="_Я_К_382_383,5" xfId="12487"/>
    <cellStyle name="_Я_К_5 уч" xfId="12488"/>
    <cellStyle name="_Японское море_РД - ВНИИСТ" xfId="12489"/>
    <cellStyle name="_Японское море_РД - ВНИИСТ 2" xfId="12490"/>
    <cellStyle name="_Японское море_РД - ВНИИСТ 3" xfId="12491"/>
    <cellStyle name="_Японское море_РД - ВНИИСТ_02.02 Согласовано Смета АЗС склад  (0002-И-ЦУП ВСТО)" xfId="12492"/>
    <cellStyle name="_Японское море_РД - ВНИИСТ_08.02. ГТП Инж. защ." xfId="12493"/>
    <cellStyle name="_Японское море_РД - ВНИИСТ_09.03.10  ВСТО-2 произв.складские здания и АЗС" xfId="12494"/>
    <cellStyle name="_Японское море_РД - ВНИИСТ_24 02  УЦК Смета АЗС склад  (0002-И-ЦУП ВСТО)" xfId="12495"/>
    <cellStyle name="_Японское море_РД - ВНИИСТ_2496 Врем площ для испытаний на ЮТМ АСУ ТП ПС ОС СС ЗЗ шкафы АСУ ТП" xfId="12496"/>
    <cellStyle name="_Японское море_РД - ВНИИСТ_2572 Факел на ЮТМ АСУ ТП ПС ОС СОТ СС ЗЗ шкафы АСУ ТП" xfId="12497"/>
    <cellStyle name="_Японское море_РД - ВНИИСТ_28 01  ГТП Смета АЗС склад  (0002-И-ЦУП ВСТО)" xfId="12498"/>
    <cellStyle name="_Японское море_РД - ВНИИСТ_Копия 2293 календарный план и сметы 26 10 10" xfId="12499"/>
    <cellStyle name="_Японское море_РД - ВНИИСТ_руба_+_Кусты_АСУ_ТП_АСУ_Э_ПС_ОС_ЗЗ_(4)" xfId="12500"/>
    <cellStyle name="_Японское море_РД - ВНИИСТ_Сводная смета с прилож. 1750610-0357Д (приложения №5, 6)" xfId="12501"/>
    <cellStyle name="_Японское море_РД - ВНИИСТ_Смета АЗС, склад  (Противопожарная защита) полная по версии Менчинского" xfId="12502"/>
    <cellStyle name="_Японское море_РД - ВНИИСТ_Смета МН К-У-М км 93-114, ПМ ГОЧС" xfId="12503"/>
    <cellStyle name="_Японское море_РД - ВНИИСТ_форма 2 - изм4+" xfId="12504"/>
    <cellStyle name="=C:\WINNT35\SYSTEM32\COMMAND.COM" xfId="12505"/>
    <cellStyle name="=C:\WINNT35\SYSTEM32\COMMAND.COM?COMPUTERNAME=JOHANO?HOMEDRIVE=C:?H" xfId="12506"/>
    <cellStyle name="20% - Accent1" xfId="12507"/>
    <cellStyle name="20% - Accent2" xfId="12508"/>
    <cellStyle name="20% - Accent3" xfId="12509"/>
    <cellStyle name="20% - Accent4" xfId="12510"/>
    <cellStyle name="20% - Accent5" xfId="12511"/>
    <cellStyle name="20% - Accent6" xfId="12512"/>
    <cellStyle name="20% - Акцент1 2" xfId="12513"/>
    <cellStyle name="20% - Акцент1 2 2" xfId="12514"/>
    <cellStyle name="20% - Акцент1 2 2 2" xfId="12515"/>
    <cellStyle name="20% - Акцент1 2 2 2 2" xfId="12516"/>
    <cellStyle name="20% - Акцент1 2 2 3" xfId="12517"/>
    <cellStyle name="20% - Акцент1 2 2 3 2" xfId="12518"/>
    <cellStyle name="20% - Акцент1 2 2 4" xfId="12519"/>
    <cellStyle name="20% - Акцент1 2 3" xfId="12520"/>
    <cellStyle name="20% - Акцент1 2 3 2" xfId="12521"/>
    <cellStyle name="20% - Акцент1 2 4" xfId="12522"/>
    <cellStyle name="20% - Акцент1 2 4 2" xfId="12523"/>
    <cellStyle name="20% - Акцент1 2 5" xfId="12524"/>
    <cellStyle name="20% - Акцент1 2_09.03.10  ВСТО-2 произв.складские здания и АЗС" xfId="12525"/>
    <cellStyle name="20% - Акцент1 3" xfId="12526"/>
    <cellStyle name="20% - Акцент1 3 2" xfId="12527"/>
    <cellStyle name="20% - Акцент1 4" xfId="12528"/>
    <cellStyle name="20% - Акцент1 5" xfId="12529"/>
    <cellStyle name="20% - Акцент2 2" xfId="12530"/>
    <cellStyle name="20% - Акцент2 2 2" xfId="12531"/>
    <cellStyle name="20% - Акцент2 2 2 2" xfId="12532"/>
    <cellStyle name="20% - Акцент2 2 2 2 2" xfId="12533"/>
    <cellStyle name="20% - Акцент2 2 2 3" xfId="12534"/>
    <cellStyle name="20% - Акцент2 2 2 3 2" xfId="12535"/>
    <cellStyle name="20% - Акцент2 2 2 4" xfId="12536"/>
    <cellStyle name="20% - Акцент2 2 3" xfId="12537"/>
    <cellStyle name="20% - Акцент2 2 3 2" xfId="12538"/>
    <cellStyle name="20% - Акцент2 2 4" xfId="12539"/>
    <cellStyle name="20% - Акцент2 2 4 2" xfId="12540"/>
    <cellStyle name="20% - Акцент2 2 5" xfId="12541"/>
    <cellStyle name="20% - Акцент2 2_09.03.10  ВСТО-2 произв.складские здания и АЗС" xfId="12542"/>
    <cellStyle name="20% - Акцент2 3" xfId="12543"/>
    <cellStyle name="20% - Акцент2 3 2" xfId="12544"/>
    <cellStyle name="20% - Акцент2 4" xfId="12545"/>
    <cellStyle name="20% - Акцент2 5" xfId="12546"/>
    <cellStyle name="20% - Акцент3 2" xfId="12547"/>
    <cellStyle name="20% - Акцент3 2 2" xfId="12548"/>
    <cellStyle name="20% - Акцент3 2 2 2" xfId="12549"/>
    <cellStyle name="20% - Акцент3 2 2 2 2" xfId="12550"/>
    <cellStyle name="20% - Акцент3 2 2 3" xfId="12551"/>
    <cellStyle name="20% - Акцент3 2 2 3 2" xfId="12552"/>
    <cellStyle name="20% - Акцент3 2 2 4" xfId="12553"/>
    <cellStyle name="20% - Акцент3 2 3" xfId="12554"/>
    <cellStyle name="20% - Акцент3 2 3 2" xfId="12555"/>
    <cellStyle name="20% - Акцент3 2 4" xfId="12556"/>
    <cellStyle name="20% - Акцент3 2 4 2" xfId="12557"/>
    <cellStyle name="20% - Акцент3 2 5" xfId="12558"/>
    <cellStyle name="20% - Акцент3 2_09.03.10  ВСТО-2 произв.складские здания и АЗС" xfId="12559"/>
    <cellStyle name="20% - Акцент3 3" xfId="12560"/>
    <cellStyle name="20% - Акцент3 3 2" xfId="12561"/>
    <cellStyle name="20% - Акцент3 4" xfId="12562"/>
    <cellStyle name="20% - Акцент3 5" xfId="12563"/>
    <cellStyle name="20% - Акцент4 2" xfId="12564"/>
    <cellStyle name="20% - Акцент4 2 2" xfId="12565"/>
    <cellStyle name="20% - Акцент4 2 2 2" xfId="12566"/>
    <cellStyle name="20% - Акцент4 2 2 2 2" xfId="12567"/>
    <cellStyle name="20% - Акцент4 2 2 3" xfId="12568"/>
    <cellStyle name="20% - Акцент4 2 2 3 2" xfId="12569"/>
    <cellStyle name="20% - Акцент4 2 2 4" xfId="12570"/>
    <cellStyle name="20% - Акцент4 2 3" xfId="12571"/>
    <cellStyle name="20% - Акцент4 2 3 2" xfId="12572"/>
    <cellStyle name="20% - Акцент4 2 4" xfId="12573"/>
    <cellStyle name="20% - Акцент4 2 4 2" xfId="12574"/>
    <cellStyle name="20% - Акцент4 2 5" xfId="12575"/>
    <cellStyle name="20% - Акцент4 2_09.03.10  ВСТО-2 произв.складские здания и АЗС" xfId="12576"/>
    <cellStyle name="20% - Акцент4 3" xfId="12577"/>
    <cellStyle name="20% - Акцент4 3 2" xfId="12578"/>
    <cellStyle name="20% - Акцент4 4" xfId="12579"/>
    <cellStyle name="20% - Акцент4 5" xfId="12580"/>
    <cellStyle name="20% - Акцент5 2" xfId="12581"/>
    <cellStyle name="20% - Акцент5 2 2" xfId="12582"/>
    <cellStyle name="20% - Акцент5 2 2 2" xfId="12583"/>
    <cellStyle name="20% - Акцент5 2 2 2 2" xfId="12584"/>
    <cellStyle name="20% - Акцент5 2 2 3" xfId="12585"/>
    <cellStyle name="20% - Акцент5 2 2 3 2" xfId="12586"/>
    <cellStyle name="20% - Акцент5 2 2 4" xfId="12587"/>
    <cellStyle name="20% - Акцент5 2 3" xfId="12588"/>
    <cellStyle name="20% - Акцент5 2 3 2" xfId="12589"/>
    <cellStyle name="20% - Акцент5 2 4" xfId="12590"/>
    <cellStyle name="20% - Акцент5 2 4 2" xfId="12591"/>
    <cellStyle name="20% - Акцент5 2 5" xfId="12592"/>
    <cellStyle name="20% - Акцент5 2_09.03.10  ВСТО-2 произв.складские здания и АЗС" xfId="12593"/>
    <cellStyle name="20% - Акцент5 3" xfId="12594"/>
    <cellStyle name="20% - Акцент5 4" xfId="12595"/>
    <cellStyle name="20% - Акцент5 5" xfId="12596"/>
    <cellStyle name="20% - Акцент6 2" xfId="12597"/>
    <cellStyle name="20% - Акцент6 2 2" xfId="12598"/>
    <cellStyle name="20% - Акцент6 2 2 2" xfId="12599"/>
    <cellStyle name="20% - Акцент6 2 2 2 2" xfId="12600"/>
    <cellStyle name="20% - Акцент6 2 2 3" xfId="12601"/>
    <cellStyle name="20% - Акцент6 2 2 3 2" xfId="12602"/>
    <cellStyle name="20% - Акцент6 2 2 4" xfId="12603"/>
    <cellStyle name="20% - Акцент6 2 3" xfId="12604"/>
    <cellStyle name="20% - Акцент6 2 3 2" xfId="12605"/>
    <cellStyle name="20% - Акцент6 2 4" xfId="12606"/>
    <cellStyle name="20% - Акцент6 2 4 2" xfId="12607"/>
    <cellStyle name="20% - Акцент6 2 5" xfId="12608"/>
    <cellStyle name="20% - Акцент6 2_09.03.10  ВСТО-2 произв.складские здания и АЗС" xfId="12609"/>
    <cellStyle name="20% - Акцент6 3" xfId="12610"/>
    <cellStyle name="20% - Акцент6 3 2" xfId="12611"/>
    <cellStyle name="20% - Акцент6 4" xfId="12612"/>
    <cellStyle name="20% - Акцент6 5" xfId="12613"/>
    <cellStyle name="40% - Accent1" xfId="12614"/>
    <cellStyle name="40% - Accent2" xfId="12615"/>
    <cellStyle name="40% - Accent3" xfId="12616"/>
    <cellStyle name="40% - Accent4" xfId="12617"/>
    <cellStyle name="40% - Accent5" xfId="12618"/>
    <cellStyle name="40% - Accent6" xfId="12619"/>
    <cellStyle name="40% - Акцент1 2" xfId="12620"/>
    <cellStyle name="40% - Акцент1 2 2" xfId="12621"/>
    <cellStyle name="40% - Акцент1 2 2 2" xfId="12622"/>
    <cellStyle name="40% - Акцент1 2 2 2 2" xfId="12623"/>
    <cellStyle name="40% - Акцент1 2 2 3" xfId="12624"/>
    <cellStyle name="40% - Акцент1 2 2 3 2" xfId="12625"/>
    <cellStyle name="40% - Акцент1 2 2 4" xfId="12626"/>
    <cellStyle name="40% - Акцент1 2 3" xfId="12627"/>
    <cellStyle name="40% - Акцент1 2 3 2" xfId="12628"/>
    <cellStyle name="40% - Акцент1 2 4" xfId="12629"/>
    <cellStyle name="40% - Акцент1 2 4 2" xfId="12630"/>
    <cellStyle name="40% - Акцент1 2 5" xfId="12631"/>
    <cellStyle name="40% - Акцент1 2_09.03.10  ВСТО-2 произв.складские здания и АЗС" xfId="12632"/>
    <cellStyle name="40% - Акцент1 3" xfId="12633"/>
    <cellStyle name="40% - Акцент1 3 2" xfId="12634"/>
    <cellStyle name="40% - Акцент1 4" xfId="12635"/>
    <cellStyle name="40% - Акцент1 5" xfId="12636"/>
    <cellStyle name="40% - Акцент2 2" xfId="12637"/>
    <cellStyle name="40% - Акцент2 2 2" xfId="12638"/>
    <cellStyle name="40% - Акцент2 2 2 2" xfId="12639"/>
    <cellStyle name="40% - Акцент2 2 2 2 2" xfId="12640"/>
    <cellStyle name="40% - Акцент2 2 2 3" xfId="12641"/>
    <cellStyle name="40% - Акцент2 2 2 3 2" xfId="12642"/>
    <cellStyle name="40% - Акцент2 2 2 4" xfId="12643"/>
    <cellStyle name="40% - Акцент2 2 3" xfId="12644"/>
    <cellStyle name="40% - Акцент2 2 3 2" xfId="12645"/>
    <cellStyle name="40% - Акцент2 2 4" xfId="12646"/>
    <cellStyle name="40% - Акцент2 2 4 2" xfId="12647"/>
    <cellStyle name="40% - Акцент2 2 5" xfId="12648"/>
    <cellStyle name="40% - Акцент2 2_09.03.10  ВСТО-2 произв.складские здания и АЗС" xfId="12649"/>
    <cellStyle name="40% - Акцент2 3" xfId="12650"/>
    <cellStyle name="40% - Акцент2 4" xfId="12651"/>
    <cellStyle name="40% - Акцент2 5" xfId="12652"/>
    <cellStyle name="40% - Акцент3 2" xfId="12653"/>
    <cellStyle name="40% - Акцент3 2 2" xfId="12654"/>
    <cellStyle name="40% - Акцент3 2 2 2" xfId="12655"/>
    <cellStyle name="40% - Акцент3 2 2 2 2" xfId="12656"/>
    <cellStyle name="40% - Акцент3 2 2 3" xfId="12657"/>
    <cellStyle name="40% - Акцент3 2 2 3 2" xfId="12658"/>
    <cellStyle name="40% - Акцент3 2 2 4" xfId="12659"/>
    <cellStyle name="40% - Акцент3 2 3" xfId="12660"/>
    <cellStyle name="40% - Акцент3 2 3 2" xfId="12661"/>
    <cellStyle name="40% - Акцент3 2 4" xfId="12662"/>
    <cellStyle name="40% - Акцент3 2 4 2" xfId="12663"/>
    <cellStyle name="40% - Акцент3 2 5" xfId="12664"/>
    <cellStyle name="40% - Акцент3 2_09.03.10  ВСТО-2 произв.складские здания и АЗС" xfId="12665"/>
    <cellStyle name="40% - Акцент3 3" xfId="12666"/>
    <cellStyle name="40% - Акцент3 3 2" xfId="12667"/>
    <cellStyle name="40% - Акцент3 4" xfId="12668"/>
    <cellStyle name="40% - Акцент3 5" xfId="12669"/>
    <cellStyle name="40% - Акцент4 2" xfId="12670"/>
    <cellStyle name="40% - Акцент4 2 2" xfId="12671"/>
    <cellStyle name="40% - Акцент4 2 2 2" xfId="12672"/>
    <cellStyle name="40% - Акцент4 2 2 2 2" xfId="12673"/>
    <cellStyle name="40% - Акцент4 2 2 3" xfId="12674"/>
    <cellStyle name="40% - Акцент4 2 2 3 2" xfId="12675"/>
    <cellStyle name="40% - Акцент4 2 2 4" xfId="12676"/>
    <cellStyle name="40% - Акцент4 2 3" xfId="12677"/>
    <cellStyle name="40% - Акцент4 2 3 2" xfId="12678"/>
    <cellStyle name="40% - Акцент4 2 4" xfId="12679"/>
    <cellStyle name="40% - Акцент4 2 4 2" xfId="12680"/>
    <cellStyle name="40% - Акцент4 2 5" xfId="12681"/>
    <cellStyle name="40% - Акцент4 2_09.03.10  ВСТО-2 произв.складские здания и АЗС" xfId="12682"/>
    <cellStyle name="40% - Акцент4 3" xfId="12683"/>
    <cellStyle name="40% - Акцент4 3 2" xfId="12684"/>
    <cellStyle name="40% - Акцент4 4" xfId="12685"/>
    <cellStyle name="40% - Акцент4 5" xfId="12686"/>
    <cellStyle name="40% - Акцент5 2" xfId="12687"/>
    <cellStyle name="40% - Акцент5 2 2" xfId="12688"/>
    <cellStyle name="40% - Акцент5 2 2 2" xfId="12689"/>
    <cellStyle name="40% - Акцент5 2 2 2 2" xfId="12690"/>
    <cellStyle name="40% - Акцент5 2 2 3" xfId="12691"/>
    <cellStyle name="40% - Акцент5 2 2 3 2" xfId="12692"/>
    <cellStyle name="40% - Акцент5 2 2 4" xfId="12693"/>
    <cellStyle name="40% - Акцент5 2 3" xfId="12694"/>
    <cellStyle name="40% - Акцент5 2 3 2" xfId="12695"/>
    <cellStyle name="40% - Акцент5 2 4" xfId="12696"/>
    <cellStyle name="40% - Акцент5 2 4 2" xfId="12697"/>
    <cellStyle name="40% - Акцент5 2 5" xfId="12698"/>
    <cellStyle name="40% - Акцент5 2_09.03.10  ВСТО-2 произв.складские здания и АЗС" xfId="12699"/>
    <cellStyle name="40% - Акцент5 3" xfId="12700"/>
    <cellStyle name="40% - Акцент5 3 2" xfId="12701"/>
    <cellStyle name="40% - Акцент5 4" xfId="12702"/>
    <cellStyle name="40% - Акцент5 5" xfId="12703"/>
    <cellStyle name="40% - Акцент6 2" xfId="12704"/>
    <cellStyle name="40% - Акцент6 2 2" xfId="12705"/>
    <cellStyle name="40% - Акцент6 2 2 2" xfId="12706"/>
    <cellStyle name="40% - Акцент6 2 2 2 2" xfId="12707"/>
    <cellStyle name="40% - Акцент6 2 2 3" xfId="12708"/>
    <cellStyle name="40% - Акцент6 2 2 3 2" xfId="12709"/>
    <cellStyle name="40% - Акцент6 2 2 4" xfId="12710"/>
    <cellStyle name="40% - Акцент6 2 3" xfId="12711"/>
    <cellStyle name="40% - Акцент6 2 3 2" xfId="12712"/>
    <cellStyle name="40% - Акцент6 2 4" xfId="12713"/>
    <cellStyle name="40% - Акцент6 2 4 2" xfId="12714"/>
    <cellStyle name="40% - Акцент6 2 5" xfId="12715"/>
    <cellStyle name="40% - Акцент6 2_09.03.10  ВСТО-2 произв.складские здания и АЗС" xfId="12716"/>
    <cellStyle name="40% - Акцент6 3" xfId="12717"/>
    <cellStyle name="40% - Акцент6 3 2" xfId="12718"/>
    <cellStyle name="40% - Акцент6 4" xfId="12719"/>
    <cellStyle name="40% - Акцент6 5" xfId="12720"/>
    <cellStyle name="60% - Accent1" xfId="12721"/>
    <cellStyle name="60% - Accent2" xfId="12722"/>
    <cellStyle name="60% - Accent3" xfId="12723"/>
    <cellStyle name="60% - Accent4" xfId="12724"/>
    <cellStyle name="60% - Accent5" xfId="12725"/>
    <cellStyle name="60% - Accent6" xfId="12726"/>
    <cellStyle name="60% - Акцент1 2" xfId="12727"/>
    <cellStyle name="60% - Акцент1 2 2" xfId="12728"/>
    <cellStyle name="60% - Акцент1 2_09.03.10  ВСТО-2 произв.складские здания и АЗС" xfId="12729"/>
    <cellStyle name="60% - Акцент1 3" xfId="12730"/>
    <cellStyle name="60% - Акцент1 4" xfId="12731"/>
    <cellStyle name="60% - Акцент1 5" xfId="12732"/>
    <cellStyle name="60% - Акцент2 2" xfId="12733"/>
    <cellStyle name="60% - Акцент2 2 2" xfId="12734"/>
    <cellStyle name="60% - Акцент2 2_09.03.10  ВСТО-2 произв.складские здания и АЗС" xfId="12735"/>
    <cellStyle name="60% - Акцент2 3" xfId="12736"/>
    <cellStyle name="60% - Акцент2 4" xfId="12737"/>
    <cellStyle name="60% - Акцент2 5" xfId="12738"/>
    <cellStyle name="60% - Акцент3 2" xfId="12739"/>
    <cellStyle name="60% - Акцент3 2 2" xfId="12740"/>
    <cellStyle name="60% - Акцент3 2_09.03.10  ВСТО-2 произв.складские здания и АЗС" xfId="12741"/>
    <cellStyle name="60% - Акцент3 3" xfId="12742"/>
    <cellStyle name="60% - Акцент3 4" xfId="12743"/>
    <cellStyle name="60% - Акцент3 5" xfId="12744"/>
    <cellStyle name="60% - Акцент4 2" xfId="12745"/>
    <cellStyle name="60% - Акцент4 2 2" xfId="12746"/>
    <cellStyle name="60% - Акцент4 2_09.03.10  ВСТО-2 произв.складские здания и АЗС" xfId="12747"/>
    <cellStyle name="60% - Акцент4 3" xfId="12748"/>
    <cellStyle name="60% - Акцент4 4" xfId="12749"/>
    <cellStyle name="60% - Акцент4 5" xfId="12750"/>
    <cellStyle name="60% - Акцент5 2" xfId="12751"/>
    <cellStyle name="60% - Акцент5 2 2" xfId="12752"/>
    <cellStyle name="60% - Акцент5 2_09.03.10  ВСТО-2 произв.складские здания и АЗС" xfId="12753"/>
    <cellStyle name="60% - Акцент5 3" xfId="12754"/>
    <cellStyle name="60% - Акцент5 4" xfId="12755"/>
    <cellStyle name="60% - Акцент5 5" xfId="12756"/>
    <cellStyle name="60% - Акцент6 2" xfId="12757"/>
    <cellStyle name="60% - Акцент6 2 2" xfId="12758"/>
    <cellStyle name="60% - Акцент6 2_09.03.10  ВСТО-2 произв.складские здания и АЗС" xfId="12759"/>
    <cellStyle name="60% - Акцент6 3" xfId="12760"/>
    <cellStyle name="60% - Акцент6 4" xfId="12761"/>
    <cellStyle name="60% - Акцент6 5" xfId="12762"/>
    <cellStyle name="Aaia?iue [0]_1 yoa?" xfId="12763"/>
    <cellStyle name="Aaia?iue_1 yoa?" xfId="12764"/>
    <cellStyle name="Äåíåæíûé [0]_laroux" xfId="12765"/>
    <cellStyle name="Äåíåæíûé_laroux" xfId="12766"/>
    <cellStyle name="Accent1" xfId="12767"/>
    <cellStyle name="Accent1 - 20%" xfId="12768"/>
    <cellStyle name="Accent1 - 20% 2" xfId="12769"/>
    <cellStyle name="Accent1 - 20% 2 2" xfId="12770"/>
    <cellStyle name="Accent1 - 20% 3" xfId="12771"/>
    <cellStyle name="Accent1 - 20% 3 2" xfId="12772"/>
    <cellStyle name="Accent1 - 20% 4" xfId="12773"/>
    <cellStyle name="Accent1 - 20%_0436 АВ предв+уточнен" xfId="12774"/>
    <cellStyle name="Accent1 - 40%" xfId="12775"/>
    <cellStyle name="Accent1 - 40% 2" xfId="12776"/>
    <cellStyle name="Accent1 - 40% 2 2" xfId="12777"/>
    <cellStyle name="Accent1 - 40% 3" xfId="12778"/>
    <cellStyle name="Accent1 - 40% 3 2" xfId="12779"/>
    <cellStyle name="Accent1 - 40% 4" xfId="12780"/>
    <cellStyle name="Accent1 - 40%_0436 АВ предв+уточнен" xfId="12781"/>
    <cellStyle name="Accent1 - 60%" xfId="12782"/>
    <cellStyle name="Accent1 - 60% 2" xfId="12783"/>
    <cellStyle name="Accent1 - 60% 3" xfId="12784"/>
    <cellStyle name="Accent1 - 60%_0436 ИП (17.03.12) " xfId="12785"/>
    <cellStyle name="Accent1 10" xfId="12786"/>
    <cellStyle name="Accent1 11" xfId="12787"/>
    <cellStyle name="Accent1 12" xfId="12788"/>
    <cellStyle name="Accent1 13" xfId="12789"/>
    <cellStyle name="Accent1 14" xfId="12790"/>
    <cellStyle name="Accent1 15" xfId="12791"/>
    <cellStyle name="Accent1 16" xfId="12792"/>
    <cellStyle name="Accent1 17" xfId="12793"/>
    <cellStyle name="Accent1 18" xfId="12794"/>
    <cellStyle name="Accent1 19" xfId="12795"/>
    <cellStyle name="Accent1 2" xfId="12796"/>
    <cellStyle name="Accent1 20" xfId="12797"/>
    <cellStyle name="Accent1 21" xfId="12798"/>
    <cellStyle name="Accent1 22" xfId="12799"/>
    <cellStyle name="Accent1 3" xfId="12800"/>
    <cellStyle name="Accent1 4" xfId="12801"/>
    <cellStyle name="Accent1 5" xfId="12802"/>
    <cellStyle name="Accent1 6" xfId="12803"/>
    <cellStyle name="Accent1 7" xfId="12804"/>
    <cellStyle name="Accent1 8" xfId="12805"/>
    <cellStyle name="Accent1 9" xfId="12806"/>
    <cellStyle name="Accent1_+Smeta na RP-4" xfId="12807"/>
    <cellStyle name="Accent2" xfId="12808"/>
    <cellStyle name="Accent2 - 20%" xfId="12809"/>
    <cellStyle name="Accent2 - 20% 2" xfId="12810"/>
    <cellStyle name="Accent2 - 20% 2 2" xfId="12811"/>
    <cellStyle name="Accent2 - 20% 3" xfId="12812"/>
    <cellStyle name="Accent2 - 20% 3 2" xfId="12813"/>
    <cellStyle name="Accent2 - 20% 4" xfId="12814"/>
    <cellStyle name="Accent2 - 20%_0436 АВ предв+уточнен" xfId="12815"/>
    <cellStyle name="Accent2 - 40%" xfId="12816"/>
    <cellStyle name="Accent2 - 40% 2" xfId="12817"/>
    <cellStyle name="Accent2 - 40% 2 2" xfId="12818"/>
    <cellStyle name="Accent2 - 40% 3" xfId="12819"/>
    <cellStyle name="Accent2 - 40% 3 2" xfId="12820"/>
    <cellStyle name="Accent2 - 40% 4" xfId="12821"/>
    <cellStyle name="Accent2 - 40%_0436 АВ предв+уточнен" xfId="12822"/>
    <cellStyle name="Accent2 - 60%" xfId="12823"/>
    <cellStyle name="Accent2 - 60% 2" xfId="12824"/>
    <cellStyle name="Accent2 - 60% 3" xfId="12825"/>
    <cellStyle name="Accent2 - 60%_0436 ИП (17.03.12) " xfId="12826"/>
    <cellStyle name="Accent2 10" xfId="12827"/>
    <cellStyle name="Accent2 11" xfId="12828"/>
    <cellStyle name="Accent2 12" xfId="12829"/>
    <cellStyle name="Accent2 13" xfId="12830"/>
    <cellStyle name="Accent2 14" xfId="12831"/>
    <cellStyle name="Accent2 15" xfId="12832"/>
    <cellStyle name="Accent2 16" xfId="12833"/>
    <cellStyle name="Accent2 17" xfId="12834"/>
    <cellStyle name="Accent2 18" xfId="12835"/>
    <cellStyle name="Accent2 19" xfId="12836"/>
    <cellStyle name="Accent2 2" xfId="12837"/>
    <cellStyle name="Accent2 20" xfId="12838"/>
    <cellStyle name="Accent2 21" xfId="12839"/>
    <cellStyle name="Accent2 22" xfId="12840"/>
    <cellStyle name="Accent2 3" xfId="12841"/>
    <cellStyle name="Accent2 4" xfId="12842"/>
    <cellStyle name="Accent2 5" xfId="12843"/>
    <cellStyle name="Accent2 6" xfId="12844"/>
    <cellStyle name="Accent2 7" xfId="12845"/>
    <cellStyle name="Accent2 8" xfId="12846"/>
    <cellStyle name="Accent2 9" xfId="12847"/>
    <cellStyle name="Accent2_+Smeta na RP-4" xfId="12848"/>
    <cellStyle name="Accent3" xfId="12849"/>
    <cellStyle name="Accent3 - 20%" xfId="12850"/>
    <cellStyle name="Accent3 - 20% 2" xfId="12851"/>
    <cellStyle name="Accent3 - 20% 2 2" xfId="12852"/>
    <cellStyle name="Accent3 - 20% 3" xfId="12853"/>
    <cellStyle name="Accent3 - 20% 3 2" xfId="12854"/>
    <cellStyle name="Accent3 - 20% 4" xfId="12855"/>
    <cellStyle name="Accent3 - 20%_0436 АВ предв+уточнен" xfId="12856"/>
    <cellStyle name="Accent3 - 40%" xfId="12857"/>
    <cellStyle name="Accent3 - 40% 2" xfId="12858"/>
    <cellStyle name="Accent3 - 40% 2 2" xfId="12859"/>
    <cellStyle name="Accent3 - 40% 3" xfId="12860"/>
    <cellStyle name="Accent3 - 40% 3 2" xfId="12861"/>
    <cellStyle name="Accent3 - 40% 4" xfId="12862"/>
    <cellStyle name="Accent3 - 40%_0436 АВ предв+уточнен" xfId="12863"/>
    <cellStyle name="Accent3 - 60%" xfId="12864"/>
    <cellStyle name="Accent3 - 60% 2" xfId="12865"/>
    <cellStyle name="Accent3 - 60% 3" xfId="12866"/>
    <cellStyle name="Accent3 - 60%_0436 ИП (17.03.12) " xfId="12867"/>
    <cellStyle name="Accent3 10" xfId="12868"/>
    <cellStyle name="Accent3 11" xfId="12869"/>
    <cellStyle name="Accent3 12" xfId="12870"/>
    <cellStyle name="Accent3 13" xfId="12871"/>
    <cellStyle name="Accent3 14" xfId="12872"/>
    <cellStyle name="Accent3 15" xfId="12873"/>
    <cellStyle name="Accent3 16" xfId="12874"/>
    <cellStyle name="Accent3 17" xfId="12875"/>
    <cellStyle name="Accent3 18" xfId="12876"/>
    <cellStyle name="Accent3 19" xfId="12877"/>
    <cellStyle name="Accent3 2" xfId="12878"/>
    <cellStyle name="Accent3 20" xfId="12879"/>
    <cellStyle name="Accent3 21" xfId="12880"/>
    <cellStyle name="Accent3 22" xfId="12881"/>
    <cellStyle name="Accent3 3" xfId="12882"/>
    <cellStyle name="Accent3 4" xfId="12883"/>
    <cellStyle name="Accent3 5" xfId="12884"/>
    <cellStyle name="Accent3 6" xfId="12885"/>
    <cellStyle name="Accent3 7" xfId="12886"/>
    <cellStyle name="Accent3 8" xfId="12887"/>
    <cellStyle name="Accent3 9" xfId="12888"/>
    <cellStyle name="Accent3_+Smeta na RP-4" xfId="12889"/>
    <cellStyle name="Accent4" xfId="12890"/>
    <cellStyle name="Accent4 - 20%" xfId="12891"/>
    <cellStyle name="Accent4 - 20% 2" xfId="12892"/>
    <cellStyle name="Accent4 - 20% 2 2" xfId="12893"/>
    <cellStyle name="Accent4 - 20% 3" xfId="12894"/>
    <cellStyle name="Accent4 - 20% 3 2" xfId="12895"/>
    <cellStyle name="Accent4 - 20% 4" xfId="12896"/>
    <cellStyle name="Accent4 - 20%_0436 АВ предв+уточнен" xfId="12897"/>
    <cellStyle name="Accent4 - 40%" xfId="12898"/>
    <cellStyle name="Accent4 - 40% 2" xfId="12899"/>
    <cellStyle name="Accent4 - 40% 2 2" xfId="12900"/>
    <cellStyle name="Accent4 - 40% 3" xfId="12901"/>
    <cellStyle name="Accent4 - 40% 3 2" xfId="12902"/>
    <cellStyle name="Accent4 - 40% 4" xfId="12903"/>
    <cellStyle name="Accent4 - 40%_0436 АВ предв+уточнен" xfId="12904"/>
    <cellStyle name="Accent4 - 60%" xfId="12905"/>
    <cellStyle name="Accent4 - 60% 2" xfId="12906"/>
    <cellStyle name="Accent4 - 60% 3" xfId="12907"/>
    <cellStyle name="Accent4 - 60%_0436 ИП (17.03.12) " xfId="12908"/>
    <cellStyle name="Accent4 10" xfId="12909"/>
    <cellStyle name="Accent4 11" xfId="12910"/>
    <cellStyle name="Accent4 12" xfId="12911"/>
    <cellStyle name="Accent4 13" xfId="12912"/>
    <cellStyle name="Accent4 14" xfId="12913"/>
    <cellStyle name="Accent4 15" xfId="12914"/>
    <cellStyle name="Accent4 16" xfId="12915"/>
    <cellStyle name="Accent4 17" xfId="12916"/>
    <cellStyle name="Accent4 18" xfId="12917"/>
    <cellStyle name="Accent4 19" xfId="12918"/>
    <cellStyle name="Accent4 2" xfId="12919"/>
    <cellStyle name="Accent4 20" xfId="12920"/>
    <cellStyle name="Accent4 21" xfId="12921"/>
    <cellStyle name="Accent4 22" xfId="12922"/>
    <cellStyle name="Accent4 3" xfId="12923"/>
    <cellStyle name="Accent4 4" xfId="12924"/>
    <cellStyle name="Accent4 5" xfId="12925"/>
    <cellStyle name="Accent4 6" xfId="12926"/>
    <cellStyle name="Accent4 7" xfId="12927"/>
    <cellStyle name="Accent4 8" xfId="12928"/>
    <cellStyle name="Accent4 9" xfId="12929"/>
    <cellStyle name="Accent4_+Smeta na RP-4" xfId="12930"/>
    <cellStyle name="Accent5" xfId="12931"/>
    <cellStyle name="Accent5 - 20%" xfId="12932"/>
    <cellStyle name="Accent5 - 20% 2" xfId="12933"/>
    <cellStyle name="Accent5 - 20% 2 2" xfId="12934"/>
    <cellStyle name="Accent5 - 20% 3" xfId="12935"/>
    <cellStyle name="Accent5 - 20% 3 2" xfId="12936"/>
    <cellStyle name="Accent5 - 20% 4" xfId="12937"/>
    <cellStyle name="Accent5 - 20%_0436 АВ предв+уточнен" xfId="12938"/>
    <cellStyle name="Accent5 - 40%" xfId="12939"/>
    <cellStyle name="Accent5 - 40% 2" xfId="12940"/>
    <cellStyle name="Accent5 - 40% 2 2" xfId="12941"/>
    <cellStyle name="Accent5 - 40% 3" xfId="12942"/>
    <cellStyle name="Accent5 - 40% 3 2" xfId="12943"/>
    <cellStyle name="Accent5 - 40% 4" xfId="12944"/>
    <cellStyle name="Accent5 - 40%_0436 АВ предв+уточнен" xfId="12945"/>
    <cellStyle name="Accent5 - 60%" xfId="12946"/>
    <cellStyle name="Accent5 - 60% 2" xfId="12947"/>
    <cellStyle name="Accent5 - 60% 3" xfId="12948"/>
    <cellStyle name="Accent5 - 60%_0436 ИП (17.03.12) " xfId="12949"/>
    <cellStyle name="Accent5 10" xfId="12950"/>
    <cellStyle name="Accent5 11" xfId="12951"/>
    <cellStyle name="Accent5 12" xfId="12952"/>
    <cellStyle name="Accent5 13" xfId="12953"/>
    <cellStyle name="Accent5 14" xfId="12954"/>
    <cellStyle name="Accent5 15" xfId="12955"/>
    <cellStyle name="Accent5 16" xfId="12956"/>
    <cellStyle name="Accent5 17" xfId="12957"/>
    <cellStyle name="Accent5 18" xfId="12958"/>
    <cellStyle name="Accent5 19" xfId="12959"/>
    <cellStyle name="Accent5 2" xfId="12960"/>
    <cellStyle name="Accent5 20" xfId="12961"/>
    <cellStyle name="Accent5 21" xfId="12962"/>
    <cellStyle name="Accent5 22" xfId="12963"/>
    <cellStyle name="Accent5 3" xfId="12964"/>
    <cellStyle name="Accent5 4" xfId="12965"/>
    <cellStyle name="Accent5 5" xfId="12966"/>
    <cellStyle name="Accent5 6" xfId="12967"/>
    <cellStyle name="Accent5 7" xfId="12968"/>
    <cellStyle name="Accent5 8" xfId="12969"/>
    <cellStyle name="Accent5 9" xfId="12970"/>
    <cellStyle name="Accent5_+Smeta na RP-4" xfId="12971"/>
    <cellStyle name="Accent6" xfId="12972"/>
    <cellStyle name="Accent6 - 20%" xfId="12973"/>
    <cellStyle name="Accent6 - 20% 2" xfId="12974"/>
    <cellStyle name="Accent6 - 20% 2 2" xfId="12975"/>
    <cellStyle name="Accent6 - 20% 3" xfId="12976"/>
    <cellStyle name="Accent6 - 20% 3 2" xfId="12977"/>
    <cellStyle name="Accent6 - 20% 4" xfId="12978"/>
    <cellStyle name="Accent6 - 20%_0436 АВ предв+уточнен" xfId="12979"/>
    <cellStyle name="Accent6 - 40%" xfId="12980"/>
    <cellStyle name="Accent6 - 40% 2" xfId="12981"/>
    <cellStyle name="Accent6 - 40% 2 2" xfId="12982"/>
    <cellStyle name="Accent6 - 40% 3" xfId="12983"/>
    <cellStyle name="Accent6 - 40% 3 2" xfId="12984"/>
    <cellStyle name="Accent6 - 40% 4" xfId="12985"/>
    <cellStyle name="Accent6 - 40%_0436 АВ предв+уточнен" xfId="12986"/>
    <cellStyle name="Accent6 - 60%" xfId="12987"/>
    <cellStyle name="Accent6 - 60% 2" xfId="12988"/>
    <cellStyle name="Accent6 - 60% 3" xfId="12989"/>
    <cellStyle name="Accent6 - 60%_0436 ИП (17.03.12) " xfId="12990"/>
    <cellStyle name="Accent6 10" xfId="12991"/>
    <cellStyle name="Accent6 11" xfId="12992"/>
    <cellStyle name="Accent6 12" xfId="12993"/>
    <cellStyle name="Accent6 13" xfId="12994"/>
    <cellStyle name="Accent6 14" xfId="12995"/>
    <cellStyle name="Accent6 15" xfId="12996"/>
    <cellStyle name="Accent6 16" xfId="12997"/>
    <cellStyle name="Accent6 17" xfId="12998"/>
    <cellStyle name="Accent6 18" xfId="12999"/>
    <cellStyle name="Accent6 19" xfId="13000"/>
    <cellStyle name="Accent6 2" xfId="13001"/>
    <cellStyle name="Accent6 20" xfId="13002"/>
    <cellStyle name="Accent6 21" xfId="13003"/>
    <cellStyle name="Accent6 22" xfId="13004"/>
    <cellStyle name="Accent6 3" xfId="13005"/>
    <cellStyle name="Accent6 4" xfId="13006"/>
    <cellStyle name="Accent6 5" xfId="13007"/>
    <cellStyle name="Accent6 6" xfId="13008"/>
    <cellStyle name="Accent6 7" xfId="13009"/>
    <cellStyle name="Accent6 8" xfId="13010"/>
    <cellStyle name="Accent6 9" xfId="13011"/>
    <cellStyle name="Accent6_+Smeta na RP-4" xfId="13012"/>
    <cellStyle name="AFE" xfId="13013"/>
    <cellStyle name="Bad" xfId="13014"/>
    <cellStyle name="Bad 2" xfId="13015"/>
    <cellStyle name="Bad 3" xfId="13016"/>
    <cellStyle name="Calculation" xfId="13017"/>
    <cellStyle name="Calculation 10" xfId="13018"/>
    <cellStyle name="Calculation 2" xfId="13019"/>
    <cellStyle name="Calculation 2 2" xfId="13020"/>
    <cellStyle name="Calculation 2 2 2" xfId="13021"/>
    <cellStyle name="Calculation 2 2 2 2" xfId="13022"/>
    <cellStyle name="Calculation 2 2 2 3" xfId="13023"/>
    <cellStyle name="Calculation 2 2 2 4" xfId="13024"/>
    <cellStyle name="Calculation 2 2 2 5" xfId="13025"/>
    <cellStyle name="Calculation 2 2 2 6" xfId="13026"/>
    <cellStyle name="Calculation 2 2 3" xfId="13027"/>
    <cellStyle name="Calculation 2 2 4" xfId="13028"/>
    <cellStyle name="Calculation 2 2 5" xfId="13029"/>
    <cellStyle name="Calculation 2 2 6" xfId="13030"/>
    <cellStyle name="Calculation 2 2 7" xfId="13031"/>
    <cellStyle name="Calculation 2 3" xfId="13032"/>
    <cellStyle name="Calculation 2 3 2" xfId="13033"/>
    <cellStyle name="Calculation 2 3 2 2" xfId="13034"/>
    <cellStyle name="Calculation 2 3 2 3" xfId="13035"/>
    <cellStyle name="Calculation 2 3 3" xfId="13036"/>
    <cellStyle name="Calculation 2 3 4" xfId="13037"/>
    <cellStyle name="Calculation 2 3 5" xfId="13038"/>
    <cellStyle name="Calculation 2 3 6" xfId="13039"/>
    <cellStyle name="Calculation 2 4" xfId="13040"/>
    <cellStyle name="Calculation 2 4 2" xfId="13041"/>
    <cellStyle name="Calculation 2 4 3" xfId="13042"/>
    <cellStyle name="Calculation 2 5" xfId="13043"/>
    <cellStyle name="Calculation 2 5 2" xfId="13044"/>
    <cellStyle name="Calculation 2 5 3" xfId="13045"/>
    <cellStyle name="Calculation 2 6" xfId="13046"/>
    <cellStyle name="Calculation 2 7" xfId="13047"/>
    <cellStyle name="Calculation 2 8" xfId="13048"/>
    <cellStyle name="Calculation 3" xfId="13049"/>
    <cellStyle name="Calculation 3 2" xfId="13050"/>
    <cellStyle name="Calculation 3 2 2" xfId="13051"/>
    <cellStyle name="Calculation 3 2 3" xfId="13052"/>
    <cellStyle name="Calculation 3 2 4" xfId="13053"/>
    <cellStyle name="Calculation 3 2 5" xfId="13054"/>
    <cellStyle name="Calculation 3 2 6" xfId="13055"/>
    <cellStyle name="Calculation 3 3" xfId="13056"/>
    <cellStyle name="Calculation 3 3 2" xfId="13057"/>
    <cellStyle name="Calculation 3 3 3" xfId="13058"/>
    <cellStyle name="Calculation 3 4" xfId="13059"/>
    <cellStyle name="Calculation 3 5" xfId="13060"/>
    <cellStyle name="Calculation 3 6" xfId="13061"/>
    <cellStyle name="Calculation 3 7" xfId="13062"/>
    <cellStyle name="Calculation 4" xfId="13063"/>
    <cellStyle name="Calculation 4 2" xfId="13064"/>
    <cellStyle name="Calculation 4 2 2" xfId="13065"/>
    <cellStyle name="Calculation 4 2 3" xfId="13066"/>
    <cellStyle name="Calculation 4 3" xfId="13067"/>
    <cellStyle name="Calculation 4 4" xfId="13068"/>
    <cellStyle name="Calculation 4 5" xfId="13069"/>
    <cellStyle name="Calculation 4 6" xfId="13070"/>
    <cellStyle name="Calculation 5" xfId="13071"/>
    <cellStyle name="Calculation 5 2" xfId="13072"/>
    <cellStyle name="Calculation 5 2 2" xfId="13073"/>
    <cellStyle name="Calculation 5 2 3" xfId="13074"/>
    <cellStyle name="Calculation 5 3" xfId="13075"/>
    <cellStyle name="Calculation 5 4" xfId="13076"/>
    <cellStyle name="Calculation 5 5" xfId="13077"/>
    <cellStyle name="Calculation 6" xfId="13078"/>
    <cellStyle name="Calculation 6 2" xfId="13079"/>
    <cellStyle name="Calculation 6 3" xfId="13080"/>
    <cellStyle name="Calculation 7" xfId="13081"/>
    <cellStyle name="Calculation 7 2" xfId="13082"/>
    <cellStyle name="Calculation 7 3" xfId="13083"/>
    <cellStyle name="Calculation 8" xfId="13084"/>
    <cellStyle name="Calculation 9" xfId="13085"/>
    <cellStyle name="Calculation_Лист1" xfId="13086"/>
    <cellStyle name="category" xfId="13087"/>
    <cellStyle name="cf1" xfId="13088"/>
    <cellStyle name="cf1 2" xfId="13089"/>
    <cellStyle name="cf1 3" xfId="13090"/>
    <cellStyle name="cf2" xfId="13091"/>
    <cellStyle name="cf2 2" xfId="13092"/>
    <cellStyle name="cf2 3" xfId="13093"/>
    <cellStyle name="Chapter title" xfId="13094"/>
    <cellStyle name="Chapter title 2" xfId="13095"/>
    <cellStyle name="Chapter Total" xfId="13096"/>
    <cellStyle name="Chapter Total 2" xfId="13097"/>
    <cellStyle name="Check Cell" xfId="13098"/>
    <cellStyle name="Check Cell 2" xfId="13099"/>
    <cellStyle name="Check Cell 3" xfId="13100"/>
    <cellStyle name="Check Cell_0436 ИП (17.03.12) " xfId="13101"/>
    <cellStyle name="Column Heading" xfId="13102"/>
    <cellStyle name="Comma [0]" xfId="13103"/>
    <cellStyle name="Comma_03" xfId="13104"/>
    <cellStyle name="Comma0" xfId="13105"/>
    <cellStyle name="Cost" xfId="13106"/>
    <cellStyle name="Costs" xfId="13107"/>
    <cellStyle name="Courier" xfId="13108"/>
    <cellStyle name="Currency [0]" xfId="13109"/>
    <cellStyle name="Currency [0] 2" xfId="13110"/>
    <cellStyle name="Currency [0] 2 2" xfId="13111"/>
    <cellStyle name="Currency [0] 3" xfId="13112"/>
    <cellStyle name="Currency [0] 3 2" xfId="13113"/>
    <cellStyle name="Currency [0]_03" xfId="13114"/>
    <cellStyle name="Currency [2]" xfId="13115"/>
    <cellStyle name="Currency [2] 2" xfId="13116"/>
    <cellStyle name="Currency [2] 2 2" xfId="13117"/>
    <cellStyle name="Currency [2] 2 2 2" xfId="13118"/>
    <cellStyle name="Currency [2] 2 2 3" xfId="13119"/>
    <cellStyle name="Currency [2] 2 2 4" xfId="13120"/>
    <cellStyle name="Currency [2] 2 2 5" xfId="13121"/>
    <cellStyle name="Currency [2] 2 2 6" xfId="13122"/>
    <cellStyle name="Currency [2] 2 3" xfId="13123"/>
    <cellStyle name="Currency [2] 2 4" xfId="13124"/>
    <cellStyle name="Currency [2] 2 5" xfId="13125"/>
    <cellStyle name="Currency [2] 2 6" xfId="13126"/>
    <cellStyle name="Currency [2] 2 7" xfId="13127"/>
    <cellStyle name="Currency [2] 3" xfId="13128"/>
    <cellStyle name="Currency [2] 3 2" xfId="13129"/>
    <cellStyle name="Currency [2] 3 2 2" xfId="13130"/>
    <cellStyle name="Currency [2] 3 2 3" xfId="13131"/>
    <cellStyle name="Currency [2] 3 3" xfId="13132"/>
    <cellStyle name="Currency [2] 3 4" xfId="13133"/>
    <cellStyle name="Currency [2] 3 5" xfId="13134"/>
    <cellStyle name="Currency [2] 3 6" xfId="13135"/>
    <cellStyle name="Currency [2] 4" xfId="13136"/>
    <cellStyle name="Currency [2] 4 2" xfId="13137"/>
    <cellStyle name="Currency [2] 4 3" xfId="13138"/>
    <cellStyle name="Currency [2] 5" xfId="13139"/>
    <cellStyle name="Currency [2] 5 2" xfId="13140"/>
    <cellStyle name="Currency [2] 5 3" xfId="13141"/>
    <cellStyle name="Currency [2] 5 4" xfId="13142"/>
    <cellStyle name="Currency [2] 6" xfId="13143"/>
    <cellStyle name="Currency [2] 7" xfId="13144"/>
    <cellStyle name="Currency [2] 8" xfId="13145"/>
    <cellStyle name="Currency_03" xfId="13146"/>
    <cellStyle name="Data  Right Percent" xfId="13147"/>
    <cellStyle name="Data  Right Percent 2" xfId="13148"/>
    <cellStyle name="Data  Right Percent 2 2" xfId="13149"/>
    <cellStyle name="Data  Right Percent 2 2 2" xfId="13150"/>
    <cellStyle name="Data  Right Percent 2 2 2 2" xfId="13151"/>
    <cellStyle name="Data  Right Percent 2 2 3" xfId="13152"/>
    <cellStyle name="Data  Right Percent 2 2 3 2" xfId="13153"/>
    <cellStyle name="Data  Right Percent 2 2 4" xfId="13154"/>
    <cellStyle name="Data  Right Percent 2 2 4 2" xfId="13155"/>
    <cellStyle name="Data  Right Percent 2 2 5" xfId="13156"/>
    <cellStyle name="Data  Right Percent 2 2 5 2" xfId="13157"/>
    <cellStyle name="Data  Right Percent 2 2 6" xfId="13158"/>
    <cellStyle name="Data  Right Percent 2 2 6 2" xfId="13159"/>
    <cellStyle name="Data  Right Percent 2 2 7" xfId="13160"/>
    <cellStyle name="Data  Right Percent 2 3" xfId="13161"/>
    <cellStyle name="Data  Right Percent 2 3 2" xfId="13162"/>
    <cellStyle name="Data  Right Percent 2 3 2 2" xfId="13163"/>
    <cellStyle name="Data  Right Percent 2 3 3" xfId="13164"/>
    <cellStyle name="Data  Right Percent 2 3 3 2" xfId="13165"/>
    <cellStyle name="Data  Right Percent 2 3 4" xfId="13166"/>
    <cellStyle name="Data  Right Percent 2 3 4 2" xfId="13167"/>
    <cellStyle name="Data  Right Percent 2 3 5" xfId="13168"/>
    <cellStyle name="Data  Right Percent 2 4" xfId="13169"/>
    <cellStyle name="Data  Right Percent 2 4 2" xfId="13170"/>
    <cellStyle name="Data  Right Percent 2 5" xfId="13171"/>
    <cellStyle name="Data  Right Percent 2 5 2" xfId="13172"/>
    <cellStyle name="Data  Right Percent 2 6" xfId="13173"/>
    <cellStyle name="Data  Right Percent 2 6 2" xfId="13174"/>
    <cellStyle name="Data  Right Percent 2 7" xfId="13175"/>
    <cellStyle name="Data  Right Percent 2 7 2" xfId="13176"/>
    <cellStyle name="Data  Right Percent 2 8" xfId="13177"/>
    <cellStyle name="Data  Right Percent 3" xfId="13178"/>
    <cellStyle name="Data  Right Percent 3 2" xfId="13179"/>
    <cellStyle name="Data  Right Percent 3 2 2" xfId="13180"/>
    <cellStyle name="Data  Right Percent 3 2 2 2" xfId="13181"/>
    <cellStyle name="Data  Right Percent 3 2 3" xfId="13182"/>
    <cellStyle name="Data  Right Percent 3 2 3 2" xfId="13183"/>
    <cellStyle name="Data  Right Percent 3 2 4" xfId="13184"/>
    <cellStyle name="Data  Right Percent 3 2 4 2" xfId="13185"/>
    <cellStyle name="Data  Right Percent 3 2 5" xfId="13186"/>
    <cellStyle name="Data  Right Percent 3 3" xfId="13187"/>
    <cellStyle name="Data  Right Percent 3 3 2" xfId="13188"/>
    <cellStyle name="Data  Right Percent 3 4" xfId="13189"/>
    <cellStyle name="Data  Right Percent 3 4 2" xfId="13190"/>
    <cellStyle name="Data  Right Percent 3 5" xfId="13191"/>
    <cellStyle name="Data  Right Percent 3 5 2" xfId="13192"/>
    <cellStyle name="Data  Right Percent 3 6" xfId="13193"/>
    <cellStyle name="Data  Right Percent 3 6 2" xfId="13194"/>
    <cellStyle name="Data  Right Percent 3 7" xfId="13195"/>
    <cellStyle name="Data  Right Percent 4" xfId="13196"/>
    <cellStyle name="Data  Right Percent 4 2" xfId="13197"/>
    <cellStyle name="Data  Right Percent 4 2 2" xfId="13198"/>
    <cellStyle name="Data  Right Percent 4 3" xfId="13199"/>
    <cellStyle name="Data  Right Percent 4 3 2" xfId="13200"/>
    <cellStyle name="Data  Right Percent 4 4" xfId="13201"/>
    <cellStyle name="Data  Right Percent 4 4 2" xfId="13202"/>
    <cellStyle name="Data  Right Percent 4 5" xfId="13203"/>
    <cellStyle name="Data  Right Percent 5" xfId="13204"/>
    <cellStyle name="Data  Right Percent 5 2" xfId="13205"/>
    <cellStyle name="Data  Right Percent 5 2 2" xfId="13206"/>
    <cellStyle name="Data  Right Percent 5 3" xfId="13207"/>
    <cellStyle name="Data  Right Percent 5 3 2" xfId="13208"/>
    <cellStyle name="Data  Right Percent 5 4" xfId="13209"/>
    <cellStyle name="Data  Right Percent 5 4 2" xfId="13210"/>
    <cellStyle name="Data  Right Percent 5 5" xfId="13211"/>
    <cellStyle name="Data  Right Percent 6" xfId="13212"/>
    <cellStyle name="Data  Right Percent 6 2" xfId="13213"/>
    <cellStyle name="Data  Right Percent 6 2 2" xfId="13214"/>
    <cellStyle name="Data  Right Percent 6 3" xfId="13215"/>
    <cellStyle name="Data  Right Percent 6 3 2" xfId="13216"/>
    <cellStyle name="Data  Right Percent 6 4" xfId="13217"/>
    <cellStyle name="Data  Right Percent 6 4 2" xfId="13218"/>
    <cellStyle name="Data  Right Percent 6 5" xfId="13219"/>
    <cellStyle name="Data  Right Percent 7" xfId="13220"/>
    <cellStyle name="Data  Right Percent 7 2" xfId="13221"/>
    <cellStyle name="Data  Right Percent 8" xfId="13222"/>
    <cellStyle name="Data  Right Percent 8 2" xfId="13223"/>
    <cellStyle name="Data  Right Percent 9" xfId="13224"/>
    <cellStyle name="Data Left" xfId="13225"/>
    <cellStyle name="Data Left 2" xfId="13226"/>
    <cellStyle name="Data Left 2 2" xfId="13227"/>
    <cellStyle name="Data Left 2 2 2" xfId="13228"/>
    <cellStyle name="Data Left 2 2 2 2" xfId="13229"/>
    <cellStyle name="Data Left 2 2 3" xfId="13230"/>
    <cellStyle name="Data Left 2 2 3 2" xfId="13231"/>
    <cellStyle name="Data Left 2 2 4" xfId="13232"/>
    <cellStyle name="Data Left 2 2 4 2" xfId="13233"/>
    <cellStyle name="Data Left 2 2 5" xfId="13234"/>
    <cellStyle name="Data Left 2 2 5 2" xfId="13235"/>
    <cellStyle name="Data Left 2 2 6" xfId="13236"/>
    <cellStyle name="Data Left 2 2 6 2" xfId="13237"/>
    <cellStyle name="Data Left 2 2 7" xfId="13238"/>
    <cellStyle name="Data Left 2 3" xfId="13239"/>
    <cellStyle name="Data Left 2 3 2" xfId="13240"/>
    <cellStyle name="Data Left 2 3 2 2" xfId="13241"/>
    <cellStyle name="Data Left 2 3 3" xfId="13242"/>
    <cellStyle name="Data Left 2 3 3 2" xfId="13243"/>
    <cellStyle name="Data Left 2 3 4" xfId="13244"/>
    <cellStyle name="Data Left 2 3 4 2" xfId="13245"/>
    <cellStyle name="Data Left 2 3 5" xfId="13246"/>
    <cellStyle name="Data Left 2 4" xfId="13247"/>
    <cellStyle name="Data Left 2 4 2" xfId="13248"/>
    <cellStyle name="Data Left 2 5" xfId="13249"/>
    <cellStyle name="Data Left 2 5 2" xfId="13250"/>
    <cellStyle name="Data Left 2 6" xfId="13251"/>
    <cellStyle name="Data Left 2 6 2" xfId="13252"/>
    <cellStyle name="Data Left 2 7" xfId="13253"/>
    <cellStyle name="Data Left 2 7 2" xfId="13254"/>
    <cellStyle name="Data Left 2 8" xfId="13255"/>
    <cellStyle name="Data Left 3" xfId="13256"/>
    <cellStyle name="Data Left 3 2" xfId="13257"/>
    <cellStyle name="Data Left 3 2 2" xfId="13258"/>
    <cellStyle name="Data Left 3 2 2 2" xfId="13259"/>
    <cellStyle name="Data Left 3 2 3" xfId="13260"/>
    <cellStyle name="Data Left 3 2 3 2" xfId="13261"/>
    <cellStyle name="Data Left 3 2 4" xfId="13262"/>
    <cellStyle name="Data Left 3 2 4 2" xfId="13263"/>
    <cellStyle name="Data Left 3 2 5" xfId="13264"/>
    <cellStyle name="Data Left 3 3" xfId="13265"/>
    <cellStyle name="Data Left 3 3 2" xfId="13266"/>
    <cellStyle name="Data Left 3 4" xfId="13267"/>
    <cellStyle name="Data Left 3 4 2" xfId="13268"/>
    <cellStyle name="Data Left 3 5" xfId="13269"/>
    <cellStyle name="Data Left 3 5 2" xfId="13270"/>
    <cellStyle name="Data Left 3 6" xfId="13271"/>
    <cellStyle name="Data Left 3 6 2" xfId="13272"/>
    <cellStyle name="Data Left 3 7" xfId="13273"/>
    <cellStyle name="Data Left 4" xfId="13274"/>
    <cellStyle name="Data Left 4 2" xfId="13275"/>
    <cellStyle name="Data Left 4 2 2" xfId="13276"/>
    <cellStyle name="Data Left 4 3" xfId="13277"/>
    <cellStyle name="Data Left 4 3 2" xfId="13278"/>
    <cellStyle name="Data Left 4 4" xfId="13279"/>
    <cellStyle name="Data Left 4 4 2" xfId="13280"/>
    <cellStyle name="Data Left 4 5" xfId="13281"/>
    <cellStyle name="Data Left 5" xfId="13282"/>
    <cellStyle name="Data Left 5 2" xfId="13283"/>
    <cellStyle name="Data Left 5 2 2" xfId="13284"/>
    <cellStyle name="Data Left 5 3" xfId="13285"/>
    <cellStyle name="Data Left 5 3 2" xfId="13286"/>
    <cellStyle name="Data Left 5 4" xfId="13287"/>
    <cellStyle name="Data Left 5 4 2" xfId="13288"/>
    <cellStyle name="Data Left 5 5" xfId="13289"/>
    <cellStyle name="Data Left 6" xfId="13290"/>
    <cellStyle name="Data Left 6 2" xfId="13291"/>
    <cellStyle name="Data Left 6 2 2" xfId="13292"/>
    <cellStyle name="Data Left 6 3" xfId="13293"/>
    <cellStyle name="Data Left 6 3 2" xfId="13294"/>
    <cellStyle name="Data Left 6 4" xfId="13295"/>
    <cellStyle name="Data Left 6 4 2" xfId="13296"/>
    <cellStyle name="Data Left 6 5" xfId="13297"/>
    <cellStyle name="Data Left 7" xfId="13298"/>
    <cellStyle name="Data Left 7 2" xfId="13299"/>
    <cellStyle name="Data Left 8" xfId="13300"/>
    <cellStyle name="Data Left 8 2" xfId="13301"/>
    <cellStyle name="Data Left 9" xfId="13302"/>
    <cellStyle name="Data Left Narrow" xfId="13303"/>
    <cellStyle name="Data Left Narrow 2" xfId="13304"/>
    <cellStyle name="Data Left Narrow 2 2" xfId="13305"/>
    <cellStyle name="Data Left Narrow 2 2 2" xfId="13306"/>
    <cellStyle name="Data Left Narrow 2 2 2 2" xfId="13307"/>
    <cellStyle name="Data Left Narrow 2 2 3" xfId="13308"/>
    <cellStyle name="Data Left Narrow 2 2 3 2" xfId="13309"/>
    <cellStyle name="Data Left Narrow 2 2 4" xfId="13310"/>
    <cellStyle name="Data Left Narrow 2 2 4 2" xfId="13311"/>
    <cellStyle name="Data Left Narrow 2 2 5" xfId="13312"/>
    <cellStyle name="Data Left Narrow 2 2 5 2" xfId="13313"/>
    <cellStyle name="Data Left Narrow 2 2 6" xfId="13314"/>
    <cellStyle name="Data Left Narrow 2 2 6 2" xfId="13315"/>
    <cellStyle name="Data Left Narrow 2 2 7" xfId="13316"/>
    <cellStyle name="Data Left Narrow 2 3" xfId="13317"/>
    <cellStyle name="Data Left Narrow 2 3 2" xfId="13318"/>
    <cellStyle name="Data Left Narrow 2 3 2 2" xfId="13319"/>
    <cellStyle name="Data Left Narrow 2 3 3" xfId="13320"/>
    <cellStyle name="Data Left Narrow 2 3 3 2" xfId="13321"/>
    <cellStyle name="Data Left Narrow 2 3 4" xfId="13322"/>
    <cellStyle name="Data Left Narrow 2 3 4 2" xfId="13323"/>
    <cellStyle name="Data Left Narrow 2 3 5" xfId="13324"/>
    <cellStyle name="Data Left Narrow 2 4" xfId="13325"/>
    <cellStyle name="Data Left Narrow 2 4 2" xfId="13326"/>
    <cellStyle name="Data Left Narrow 2 5" xfId="13327"/>
    <cellStyle name="Data Left Narrow 2 5 2" xfId="13328"/>
    <cellStyle name="Data Left Narrow 2 6" xfId="13329"/>
    <cellStyle name="Data Left Narrow 2 6 2" xfId="13330"/>
    <cellStyle name="Data Left Narrow 2 7" xfId="13331"/>
    <cellStyle name="Data Left Narrow 2 7 2" xfId="13332"/>
    <cellStyle name="Data Left Narrow 2 8" xfId="13333"/>
    <cellStyle name="Data Left Narrow 3" xfId="13334"/>
    <cellStyle name="Data Left Narrow 3 2" xfId="13335"/>
    <cellStyle name="Data Left Narrow 3 2 2" xfId="13336"/>
    <cellStyle name="Data Left Narrow 3 2 2 2" xfId="13337"/>
    <cellStyle name="Data Left Narrow 3 2 3" xfId="13338"/>
    <cellStyle name="Data Left Narrow 3 2 3 2" xfId="13339"/>
    <cellStyle name="Data Left Narrow 3 2 4" xfId="13340"/>
    <cellStyle name="Data Left Narrow 3 2 4 2" xfId="13341"/>
    <cellStyle name="Data Left Narrow 3 2 5" xfId="13342"/>
    <cellStyle name="Data Left Narrow 3 3" xfId="13343"/>
    <cellStyle name="Data Left Narrow 3 3 2" xfId="13344"/>
    <cellStyle name="Data Left Narrow 3 4" xfId="13345"/>
    <cellStyle name="Data Left Narrow 3 4 2" xfId="13346"/>
    <cellStyle name="Data Left Narrow 3 5" xfId="13347"/>
    <cellStyle name="Data Left Narrow 3 5 2" xfId="13348"/>
    <cellStyle name="Data Left Narrow 3 6" xfId="13349"/>
    <cellStyle name="Data Left Narrow 3 6 2" xfId="13350"/>
    <cellStyle name="Data Left Narrow 3 7" xfId="13351"/>
    <cellStyle name="Data Left Narrow 4" xfId="13352"/>
    <cellStyle name="Data Left Narrow 4 2" xfId="13353"/>
    <cellStyle name="Data Left Narrow 4 2 2" xfId="13354"/>
    <cellStyle name="Data Left Narrow 4 3" xfId="13355"/>
    <cellStyle name="Data Left Narrow 4 3 2" xfId="13356"/>
    <cellStyle name="Data Left Narrow 4 4" xfId="13357"/>
    <cellStyle name="Data Left Narrow 4 4 2" xfId="13358"/>
    <cellStyle name="Data Left Narrow 4 5" xfId="13359"/>
    <cellStyle name="Data Left Narrow 5" xfId="13360"/>
    <cellStyle name="Data Left Narrow 5 2" xfId="13361"/>
    <cellStyle name="Data Left Narrow 5 2 2" xfId="13362"/>
    <cellStyle name="Data Left Narrow 5 3" xfId="13363"/>
    <cellStyle name="Data Left Narrow 5 3 2" xfId="13364"/>
    <cellStyle name="Data Left Narrow 5 4" xfId="13365"/>
    <cellStyle name="Data Left Narrow 5 4 2" xfId="13366"/>
    <cellStyle name="Data Left Narrow 5 5" xfId="13367"/>
    <cellStyle name="Data Left Narrow 6" xfId="13368"/>
    <cellStyle name="Data Left Narrow 6 2" xfId="13369"/>
    <cellStyle name="Data Left Narrow 6 2 2" xfId="13370"/>
    <cellStyle name="Data Left Narrow 6 3" xfId="13371"/>
    <cellStyle name="Data Left Narrow 6 3 2" xfId="13372"/>
    <cellStyle name="Data Left Narrow 6 4" xfId="13373"/>
    <cellStyle name="Data Left Narrow 6 4 2" xfId="13374"/>
    <cellStyle name="Data Left Narrow 6 5" xfId="13375"/>
    <cellStyle name="Data Left Narrow 7" xfId="13376"/>
    <cellStyle name="Data Left Narrow 7 2" xfId="13377"/>
    <cellStyle name="Data Left Narrow 8" xfId="13378"/>
    <cellStyle name="Data Left Narrow 8 2" xfId="13379"/>
    <cellStyle name="Data Left Narrow 9" xfId="13380"/>
    <cellStyle name="Data Left_Автозимники подъездная автодорога к скважине №1016р. Приобского месторождения" xfId="13381"/>
    <cellStyle name="Data Right" xfId="13382"/>
    <cellStyle name="Data Right 2" xfId="13383"/>
    <cellStyle name="Data Right 2 2" xfId="13384"/>
    <cellStyle name="Data Right 2 2 2" xfId="13385"/>
    <cellStyle name="Data Right 2 2 2 2" xfId="13386"/>
    <cellStyle name="Data Right 2 2 3" xfId="13387"/>
    <cellStyle name="Data Right 2 2 3 2" xfId="13388"/>
    <cellStyle name="Data Right 2 2 4" xfId="13389"/>
    <cellStyle name="Data Right 2 2 4 2" xfId="13390"/>
    <cellStyle name="Data Right 2 2 5" xfId="13391"/>
    <cellStyle name="Data Right 2 2 5 2" xfId="13392"/>
    <cellStyle name="Data Right 2 2 6" xfId="13393"/>
    <cellStyle name="Data Right 2 2 6 2" xfId="13394"/>
    <cellStyle name="Data Right 2 2 7" xfId="13395"/>
    <cellStyle name="Data Right 2 3" xfId="13396"/>
    <cellStyle name="Data Right 2 3 2" xfId="13397"/>
    <cellStyle name="Data Right 2 3 2 2" xfId="13398"/>
    <cellStyle name="Data Right 2 3 3" xfId="13399"/>
    <cellStyle name="Data Right 2 3 3 2" xfId="13400"/>
    <cellStyle name="Data Right 2 3 4" xfId="13401"/>
    <cellStyle name="Data Right 2 3 4 2" xfId="13402"/>
    <cellStyle name="Data Right 2 3 5" xfId="13403"/>
    <cellStyle name="Data Right 2 4" xfId="13404"/>
    <cellStyle name="Data Right 2 4 2" xfId="13405"/>
    <cellStyle name="Data Right 2 5" xfId="13406"/>
    <cellStyle name="Data Right 2 5 2" xfId="13407"/>
    <cellStyle name="Data Right 2 6" xfId="13408"/>
    <cellStyle name="Data Right 2 6 2" xfId="13409"/>
    <cellStyle name="Data Right 2 7" xfId="13410"/>
    <cellStyle name="Data Right 2 7 2" xfId="13411"/>
    <cellStyle name="Data Right 2 8" xfId="13412"/>
    <cellStyle name="Data Right 3" xfId="13413"/>
    <cellStyle name="Data Right 3 2" xfId="13414"/>
    <cellStyle name="Data Right 3 2 2" xfId="13415"/>
    <cellStyle name="Data Right 3 2 2 2" xfId="13416"/>
    <cellStyle name="Data Right 3 2 3" xfId="13417"/>
    <cellStyle name="Data Right 3 2 3 2" xfId="13418"/>
    <cellStyle name="Data Right 3 2 4" xfId="13419"/>
    <cellStyle name="Data Right 3 2 4 2" xfId="13420"/>
    <cellStyle name="Data Right 3 2 5" xfId="13421"/>
    <cellStyle name="Data Right 3 3" xfId="13422"/>
    <cellStyle name="Data Right 3 3 2" xfId="13423"/>
    <cellStyle name="Data Right 3 4" xfId="13424"/>
    <cellStyle name="Data Right 3 4 2" xfId="13425"/>
    <cellStyle name="Data Right 3 5" xfId="13426"/>
    <cellStyle name="Data Right 3 5 2" xfId="13427"/>
    <cellStyle name="Data Right 3 6" xfId="13428"/>
    <cellStyle name="Data Right 3 6 2" xfId="13429"/>
    <cellStyle name="Data Right 3 7" xfId="13430"/>
    <cellStyle name="Data Right 4" xfId="13431"/>
    <cellStyle name="Data Right 4 2" xfId="13432"/>
    <cellStyle name="Data Right 4 2 2" xfId="13433"/>
    <cellStyle name="Data Right 4 3" xfId="13434"/>
    <cellStyle name="Data Right 4 3 2" xfId="13435"/>
    <cellStyle name="Data Right 4 4" xfId="13436"/>
    <cellStyle name="Data Right 4 4 2" xfId="13437"/>
    <cellStyle name="Data Right 4 5" xfId="13438"/>
    <cellStyle name="Data Right 5" xfId="13439"/>
    <cellStyle name="Data Right 5 2" xfId="13440"/>
    <cellStyle name="Data Right 5 2 2" xfId="13441"/>
    <cellStyle name="Data Right 5 3" xfId="13442"/>
    <cellStyle name="Data Right 5 3 2" xfId="13443"/>
    <cellStyle name="Data Right 5 4" xfId="13444"/>
    <cellStyle name="Data Right 5 4 2" xfId="13445"/>
    <cellStyle name="Data Right 5 5" xfId="13446"/>
    <cellStyle name="Data Right 6" xfId="13447"/>
    <cellStyle name="Data Right 6 2" xfId="13448"/>
    <cellStyle name="Data Right 6 2 2" xfId="13449"/>
    <cellStyle name="Data Right 6 3" xfId="13450"/>
    <cellStyle name="Data Right 6 3 2" xfId="13451"/>
    <cellStyle name="Data Right 6 4" xfId="13452"/>
    <cellStyle name="Data Right 6 4 2" xfId="13453"/>
    <cellStyle name="Data Right 6 5" xfId="13454"/>
    <cellStyle name="Data Right 7" xfId="13455"/>
    <cellStyle name="Data Right 7 2" xfId="13456"/>
    <cellStyle name="Data Right 8" xfId="13457"/>
    <cellStyle name="Data Right 8 2" xfId="13458"/>
    <cellStyle name="Data Right 9" xfId="13459"/>
    <cellStyle name="Data Right NoDec" xfId="13460"/>
    <cellStyle name="Data Right NoDec 2" xfId="13461"/>
    <cellStyle name="Data Right NoDec 2 2" xfId="13462"/>
    <cellStyle name="Data Right NoDec 2 2 2" xfId="13463"/>
    <cellStyle name="Data Right NoDec 2 2 2 2" xfId="13464"/>
    <cellStyle name="Data Right NoDec 2 2 3" xfId="13465"/>
    <cellStyle name="Data Right NoDec 2 2 3 2" xfId="13466"/>
    <cellStyle name="Data Right NoDec 2 2 4" xfId="13467"/>
    <cellStyle name="Data Right NoDec 2 2 4 2" xfId="13468"/>
    <cellStyle name="Data Right NoDec 2 2 5" xfId="13469"/>
    <cellStyle name="Data Right NoDec 2 2 5 2" xfId="13470"/>
    <cellStyle name="Data Right NoDec 2 2 6" xfId="13471"/>
    <cellStyle name="Data Right NoDec 2 2 6 2" xfId="13472"/>
    <cellStyle name="Data Right NoDec 2 2 7" xfId="13473"/>
    <cellStyle name="Data Right NoDec 2 3" xfId="13474"/>
    <cellStyle name="Data Right NoDec 2 3 2" xfId="13475"/>
    <cellStyle name="Data Right NoDec 2 3 2 2" xfId="13476"/>
    <cellStyle name="Data Right NoDec 2 3 3" xfId="13477"/>
    <cellStyle name="Data Right NoDec 2 3 3 2" xfId="13478"/>
    <cellStyle name="Data Right NoDec 2 3 4" xfId="13479"/>
    <cellStyle name="Data Right NoDec 2 3 4 2" xfId="13480"/>
    <cellStyle name="Data Right NoDec 2 3 5" xfId="13481"/>
    <cellStyle name="Data Right NoDec 2 4" xfId="13482"/>
    <cellStyle name="Data Right NoDec 2 4 2" xfId="13483"/>
    <cellStyle name="Data Right NoDec 2 5" xfId="13484"/>
    <cellStyle name="Data Right NoDec 2 5 2" xfId="13485"/>
    <cellStyle name="Data Right NoDec 2 6" xfId="13486"/>
    <cellStyle name="Data Right NoDec 2 6 2" xfId="13487"/>
    <cellStyle name="Data Right NoDec 2 7" xfId="13488"/>
    <cellStyle name="Data Right NoDec 2 7 2" xfId="13489"/>
    <cellStyle name="Data Right NoDec 2 8" xfId="13490"/>
    <cellStyle name="Data Right NoDec 3" xfId="13491"/>
    <cellStyle name="Data Right NoDec 3 2" xfId="13492"/>
    <cellStyle name="Data Right NoDec 3 2 2" xfId="13493"/>
    <cellStyle name="Data Right NoDec 3 2 2 2" xfId="13494"/>
    <cellStyle name="Data Right NoDec 3 2 3" xfId="13495"/>
    <cellStyle name="Data Right NoDec 3 2 3 2" xfId="13496"/>
    <cellStyle name="Data Right NoDec 3 2 4" xfId="13497"/>
    <cellStyle name="Data Right NoDec 3 2 4 2" xfId="13498"/>
    <cellStyle name="Data Right NoDec 3 2 5" xfId="13499"/>
    <cellStyle name="Data Right NoDec 3 3" xfId="13500"/>
    <cellStyle name="Data Right NoDec 3 3 2" xfId="13501"/>
    <cellStyle name="Data Right NoDec 3 4" xfId="13502"/>
    <cellStyle name="Data Right NoDec 3 4 2" xfId="13503"/>
    <cellStyle name="Data Right NoDec 3 5" xfId="13504"/>
    <cellStyle name="Data Right NoDec 3 5 2" xfId="13505"/>
    <cellStyle name="Data Right NoDec 3 6" xfId="13506"/>
    <cellStyle name="Data Right NoDec 3 6 2" xfId="13507"/>
    <cellStyle name="Data Right NoDec 3 7" xfId="13508"/>
    <cellStyle name="Data Right NoDec 4" xfId="13509"/>
    <cellStyle name="Data Right NoDec 4 2" xfId="13510"/>
    <cellStyle name="Data Right NoDec 4 2 2" xfId="13511"/>
    <cellStyle name="Data Right NoDec 4 3" xfId="13512"/>
    <cellStyle name="Data Right NoDec 4 3 2" xfId="13513"/>
    <cellStyle name="Data Right NoDec 4 4" xfId="13514"/>
    <cellStyle name="Data Right NoDec 4 4 2" xfId="13515"/>
    <cellStyle name="Data Right NoDec 4 5" xfId="13516"/>
    <cellStyle name="Data Right NoDec 5" xfId="13517"/>
    <cellStyle name="Data Right NoDec 5 2" xfId="13518"/>
    <cellStyle name="Data Right NoDec 5 2 2" xfId="13519"/>
    <cellStyle name="Data Right NoDec 5 3" xfId="13520"/>
    <cellStyle name="Data Right NoDec 5 3 2" xfId="13521"/>
    <cellStyle name="Data Right NoDec 5 4" xfId="13522"/>
    <cellStyle name="Data Right NoDec 5 4 2" xfId="13523"/>
    <cellStyle name="Data Right NoDec 5 5" xfId="13524"/>
    <cellStyle name="Data Right NoDec 6" xfId="13525"/>
    <cellStyle name="Data Right NoDec 6 2" xfId="13526"/>
    <cellStyle name="Data Right NoDec 6 2 2" xfId="13527"/>
    <cellStyle name="Data Right NoDec 6 3" xfId="13528"/>
    <cellStyle name="Data Right NoDec 6 3 2" xfId="13529"/>
    <cellStyle name="Data Right NoDec 6 4" xfId="13530"/>
    <cellStyle name="Data Right NoDec 6 4 2" xfId="13531"/>
    <cellStyle name="Data Right NoDec 6 5" xfId="13532"/>
    <cellStyle name="Data Right NoDec 7" xfId="13533"/>
    <cellStyle name="Data Right NoDec 7 2" xfId="13534"/>
    <cellStyle name="Data Right NoDec 8" xfId="13535"/>
    <cellStyle name="Data Right NoDec 8 2" xfId="13536"/>
    <cellStyle name="Data Right NoDec 9" xfId="13537"/>
    <cellStyle name="Data Right_Автозимники подъездная автодорога к скважине №1016р. Приобского месторождения" xfId="13538"/>
    <cellStyle name="Date" xfId="13539"/>
    <cellStyle name="Date 2" xfId="13540"/>
    <cellStyle name="done" xfId="13541"/>
    <cellStyle name="done 2" xfId="13542"/>
    <cellStyle name="Emphasis 1" xfId="13543"/>
    <cellStyle name="Emphasis 1 2" xfId="13544"/>
    <cellStyle name="Emphasis 1 3" xfId="13545"/>
    <cellStyle name="Emphasis 1_0436 ИП (17.03.12) " xfId="13546"/>
    <cellStyle name="Emphasis 2" xfId="13547"/>
    <cellStyle name="Emphasis 2 2" xfId="13548"/>
    <cellStyle name="Emphasis 2 3" xfId="13549"/>
    <cellStyle name="Emphasis 2_0436 ИП (17.03.12) " xfId="13550"/>
    <cellStyle name="Emphasis 3" xfId="13551"/>
    <cellStyle name="Emphasis 3 2" xfId="13552"/>
    <cellStyle name="Emphasis 3 3" xfId="13553"/>
    <cellStyle name="Emphasis 3_0436 ИП (17.03.12) " xfId="13554"/>
    <cellStyle name="Equpment" xfId="13555"/>
    <cellStyle name="Equpment Header" xfId="13556"/>
    <cellStyle name="Equpment_0116 к. 68, 67  02.11.11" xfId="13557"/>
    <cellStyle name="Euro" xfId="13558"/>
    <cellStyle name="Euro 10" xfId="13559"/>
    <cellStyle name="Euro 10 2" xfId="13560"/>
    <cellStyle name="Euro 10 3" xfId="13561"/>
    <cellStyle name="Euro 10 4" xfId="13562"/>
    <cellStyle name="Euro 11" xfId="13563"/>
    <cellStyle name="Euro 11 2" xfId="13564"/>
    <cellStyle name="Euro 11 3" xfId="13565"/>
    <cellStyle name="Euro 11 4" xfId="13566"/>
    <cellStyle name="Euro 12" xfId="13567"/>
    <cellStyle name="Euro 12 2" xfId="13568"/>
    <cellStyle name="Euro 12 3" xfId="13569"/>
    <cellStyle name="Euro 12 4" xfId="13570"/>
    <cellStyle name="Euro 13" xfId="13571"/>
    <cellStyle name="Euro 13 2" xfId="13572"/>
    <cellStyle name="Euro 13 3" xfId="13573"/>
    <cellStyle name="Euro 13 4" xfId="13574"/>
    <cellStyle name="Euro 14" xfId="13575"/>
    <cellStyle name="Euro 14 2" xfId="13576"/>
    <cellStyle name="Euro 14 3" xfId="13577"/>
    <cellStyle name="Euro 14 4" xfId="13578"/>
    <cellStyle name="Euro 15" xfId="13579"/>
    <cellStyle name="Euro 15 2" xfId="13580"/>
    <cellStyle name="Euro 15 3" xfId="13581"/>
    <cellStyle name="Euro 15 4" xfId="13582"/>
    <cellStyle name="Euro 16" xfId="13583"/>
    <cellStyle name="Euro 16 2" xfId="13584"/>
    <cellStyle name="Euro 16 3" xfId="13585"/>
    <cellStyle name="Euro 16 4" xfId="13586"/>
    <cellStyle name="Euro 17" xfId="13587"/>
    <cellStyle name="Euro 17 2" xfId="13588"/>
    <cellStyle name="Euro 17 3" xfId="13589"/>
    <cellStyle name="Euro 17 4" xfId="13590"/>
    <cellStyle name="Euro 18" xfId="13591"/>
    <cellStyle name="Euro 18 2" xfId="13592"/>
    <cellStyle name="Euro 18 3" xfId="13593"/>
    <cellStyle name="Euro 18 4" xfId="13594"/>
    <cellStyle name="Euro 19" xfId="13595"/>
    <cellStyle name="Euro 19 2" xfId="13596"/>
    <cellStyle name="Euro 19 3" xfId="13597"/>
    <cellStyle name="Euro 19 4" xfId="13598"/>
    <cellStyle name="Euro 2" xfId="13599"/>
    <cellStyle name="Euro 2 2" xfId="13600"/>
    <cellStyle name="Euro 2 3" xfId="13601"/>
    <cellStyle name="Euro 2 4" xfId="13602"/>
    <cellStyle name="Euro 20" xfId="13603"/>
    <cellStyle name="Euro 20 2" xfId="13604"/>
    <cellStyle name="Euro 20 3" xfId="13605"/>
    <cellStyle name="Euro 20 4" xfId="13606"/>
    <cellStyle name="Euro 21" xfId="13607"/>
    <cellStyle name="Euro 21 2" xfId="13608"/>
    <cellStyle name="Euro 21 3" xfId="13609"/>
    <cellStyle name="Euro 21 4" xfId="13610"/>
    <cellStyle name="Euro 22" xfId="13611"/>
    <cellStyle name="Euro 23" xfId="13612"/>
    <cellStyle name="Euro 24" xfId="13613"/>
    <cellStyle name="Euro 25" xfId="13614"/>
    <cellStyle name="Euro 3" xfId="13615"/>
    <cellStyle name="Euro 3 2" xfId="13616"/>
    <cellStyle name="Euro 3 3" xfId="13617"/>
    <cellStyle name="Euro 3 4" xfId="13618"/>
    <cellStyle name="Euro 4" xfId="13619"/>
    <cellStyle name="Euro 4 2" xfId="13620"/>
    <cellStyle name="Euro 4 3" xfId="13621"/>
    <cellStyle name="Euro 4 4" xfId="13622"/>
    <cellStyle name="Euro 5" xfId="13623"/>
    <cellStyle name="Euro 5 2" xfId="13624"/>
    <cellStyle name="Euro 5 3" xfId="13625"/>
    <cellStyle name="Euro 5 4" xfId="13626"/>
    <cellStyle name="Euro 6" xfId="13627"/>
    <cellStyle name="Euro 6 2" xfId="13628"/>
    <cellStyle name="Euro 6 3" xfId="13629"/>
    <cellStyle name="Euro 6 4" xfId="13630"/>
    <cellStyle name="Euro 7" xfId="13631"/>
    <cellStyle name="Euro 7 2" xfId="13632"/>
    <cellStyle name="Euro 7 3" xfId="13633"/>
    <cellStyle name="Euro 7 4" xfId="13634"/>
    <cellStyle name="Euro 8" xfId="13635"/>
    <cellStyle name="Euro 8 2" xfId="13636"/>
    <cellStyle name="Euro 8 3" xfId="13637"/>
    <cellStyle name="Euro 8 4" xfId="13638"/>
    <cellStyle name="Euro 9" xfId="13639"/>
    <cellStyle name="Euro 9 2" xfId="13640"/>
    <cellStyle name="Euro 9 3" xfId="13641"/>
    <cellStyle name="Euro 9 4" xfId="13642"/>
    <cellStyle name="Euro_02.02 Согласовано Смета АЗС склад  (0002-И-ЦУП ВСТО)" xfId="13643"/>
    <cellStyle name="Excel Built-in Normal" xfId="13644"/>
    <cellStyle name="Explanatory Text" xfId="13645"/>
    <cellStyle name="eZ????z_WS_ACER.XLS" xfId="13646"/>
    <cellStyle name="Family_Option" xfId="13647"/>
    <cellStyle name="Flag" xfId="13648"/>
    <cellStyle name="Followed Hyperlink" xfId="13649"/>
    <cellStyle name="Good" xfId="13650"/>
    <cellStyle name="Good 2" xfId="13651"/>
    <cellStyle name="Good 3" xfId="13652"/>
    <cellStyle name="Good_0436 ИП (17.03.12) " xfId="13653"/>
    <cellStyle name="GreenBackground" xfId="13654"/>
    <cellStyle name="Grey" xfId="13655"/>
    <cellStyle name="GROS" xfId="13656"/>
    <cellStyle name="HEADER" xfId="13657"/>
    <cellStyle name="Heading" xfId="13658"/>
    <cellStyle name="Heading 1" xfId="13659"/>
    <cellStyle name="Heading 1 2" xfId="13660"/>
    <cellStyle name="Heading 1 3" xfId="13661"/>
    <cellStyle name="Heading 2" xfId="13662"/>
    <cellStyle name="Heading 2 2" xfId="13663"/>
    <cellStyle name="Heading 3" xfId="13664"/>
    <cellStyle name="Heading 3 2" xfId="13665"/>
    <cellStyle name="Heading 4" xfId="13666"/>
    <cellStyle name="Heading 4 2" xfId="13667"/>
    <cellStyle name="Heading_BLANKETS" xfId="13668"/>
    <cellStyle name="Heading1" xfId="13669"/>
    <cellStyle name="Heading2" xfId="13670"/>
    <cellStyle name="Heading2 2" xfId="13671"/>
    <cellStyle name="Heading3" xfId="13672"/>
    <cellStyle name="Heading3 2" xfId="13673"/>
    <cellStyle name="Heading3 2 2" xfId="13674"/>
    <cellStyle name="Heading3 2 2 2" xfId="13675"/>
    <cellStyle name="Heading3 2 2 2 2" xfId="13676"/>
    <cellStyle name="Heading3 2 2 3" xfId="13677"/>
    <cellStyle name="Heading3 2 2 3 2" xfId="13678"/>
    <cellStyle name="Heading3 2 2 4" xfId="13679"/>
    <cellStyle name="Heading3 2 2 4 2" xfId="13680"/>
    <cellStyle name="Heading3 2 2 5" xfId="13681"/>
    <cellStyle name="Heading3 2 2 5 2" xfId="13682"/>
    <cellStyle name="Heading3 2 2 6" xfId="13683"/>
    <cellStyle name="Heading3 2 2 6 2" xfId="13684"/>
    <cellStyle name="Heading3 2 2 7" xfId="13685"/>
    <cellStyle name="Heading3 2 3" xfId="13686"/>
    <cellStyle name="Heading3 2 3 2" xfId="13687"/>
    <cellStyle name="Heading3 2 3 2 2" xfId="13688"/>
    <cellStyle name="Heading3 2 3 3" xfId="13689"/>
    <cellStyle name="Heading3 2 3 3 2" xfId="13690"/>
    <cellStyle name="Heading3 2 3 4" xfId="13691"/>
    <cellStyle name="Heading3 2 3 4 2" xfId="13692"/>
    <cellStyle name="Heading3 2 3 5" xfId="13693"/>
    <cellStyle name="Heading3 2 4" xfId="13694"/>
    <cellStyle name="Heading3 2 4 2" xfId="13695"/>
    <cellStyle name="Heading3 2 5" xfId="13696"/>
    <cellStyle name="Heading3 2 5 2" xfId="13697"/>
    <cellStyle name="Heading3 2 6" xfId="13698"/>
    <cellStyle name="Heading3 3" xfId="13699"/>
    <cellStyle name="Heading3 3 2" xfId="13700"/>
    <cellStyle name="Heading3 3 2 2" xfId="13701"/>
    <cellStyle name="Heading3 3 2 2 2" xfId="13702"/>
    <cellStyle name="Heading3 3 2 3" xfId="13703"/>
    <cellStyle name="Heading3 3 2 3 2" xfId="13704"/>
    <cellStyle name="Heading3 3 2 4" xfId="13705"/>
    <cellStyle name="Heading3 3 2 4 2" xfId="13706"/>
    <cellStyle name="Heading3 3 2 5" xfId="13707"/>
    <cellStyle name="Heading3 3 3" xfId="13708"/>
    <cellStyle name="Heading3 3 3 2" xfId="13709"/>
    <cellStyle name="Heading3 3 4" xfId="13710"/>
    <cellStyle name="Heading3 3 4 2" xfId="13711"/>
    <cellStyle name="Heading3 3 5" xfId="13712"/>
    <cellStyle name="Heading3 4" xfId="13713"/>
    <cellStyle name="Heading3 4 2" xfId="13714"/>
    <cellStyle name="Heading3 4 2 2" xfId="13715"/>
    <cellStyle name="Heading3 4 3" xfId="13716"/>
    <cellStyle name="Heading3 4 3 2" xfId="13717"/>
    <cellStyle name="Heading3 4 4" xfId="13718"/>
    <cellStyle name="Heading3 4 4 2" xfId="13719"/>
    <cellStyle name="Heading3 4 5" xfId="13720"/>
    <cellStyle name="Heading3 4 5 2" xfId="13721"/>
    <cellStyle name="Heading3 4 6" xfId="13722"/>
    <cellStyle name="Heading3 4 6 2" xfId="13723"/>
    <cellStyle name="Heading3 4 7" xfId="13724"/>
    <cellStyle name="Heading3 5" xfId="13725"/>
    <cellStyle name="Heading3 5 2" xfId="13726"/>
    <cellStyle name="Heading3 5 2 2" xfId="13727"/>
    <cellStyle name="Heading3 5 3" xfId="13728"/>
    <cellStyle name="Heading3 5 3 2" xfId="13729"/>
    <cellStyle name="Heading3 5 4" xfId="13730"/>
    <cellStyle name="Heading3 5 4 2" xfId="13731"/>
    <cellStyle name="Heading3 5 5" xfId="13732"/>
    <cellStyle name="Heading3 5 5 2" xfId="13733"/>
    <cellStyle name="Heading3 5 6" xfId="13734"/>
    <cellStyle name="Heading3 6" xfId="13735"/>
    <cellStyle name="Heading3 6 2" xfId="13736"/>
    <cellStyle name="Heading3 6 2 2" xfId="13737"/>
    <cellStyle name="Heading3 6 3" xfId="13738"/>
    <cellStyle name="Heading3 6 3 2" xfId="13739"/>
    <cellStyle name="Heading3 6 4" xfId="13740"/>
    <cellStyle name="Heading3 6 4 2" xfId="13741"/>
    <cellStyle name="Heading3 6 5" xfId="13742"/>
    <cellStyle name="Heading3 7" xfId="13743"/>
    <cellStyle name="Heading3 7 2" xfId="13744"/>
    <cellStyle name="Heading3 8" xfId="13745"/>
    <cellStyle name="Heading3 8 2" xfId="13746"/>
    <cellStyle name="Heading4" xfId="13747"/>
    <cellStyle name="Heading4 2" xfId="13748"/>
    <cellStyle name="Heading5" xfId="13749"/>
    <cellStyle name="Heading5 2" xfId="13750"/>
    <cellStyle name="Heading6" xfId="13751"/>
    <cellStyle name="Headline I" xfId="13752"/>
    <cellStyle name="Headline II" xfId="13753"/>
    <cellStyle name="Headline II 2" xfId="13754"/>
    <cellStyle name="Headline III" xfId="13755"/>
    <cellStyle name="Headline III 2" xfId="13756"/>
    <cellStyle name="Horizontal" xfId="13757"/>
    <cellStyle name="Horizontal 2" xfId="13758"/>
    <cellStyle name="Horizontal 2 2" xfId="13759"/>
    <cellStyle name="Horizontal 2 2 2" xfId="13760"/>
    <cellStyle name="Horizontal 2 2 3" xfId="13761"/>
    <cellStyle name="Horizontal 2 2 4" xfId="13762"/>
    <cellStyle name="Horizontal 2 2 5" xfId="13763"/>
    <cellStyle name="Horizontal 2 2 6" xfId="13764"/>
    <cellStyle name="Horizontal 2 3" xfId="13765"/>
    <cellStyle name="Horizontal 2 3 2" xfId="13766"/>
    <cellStyle name="Horizontal 2 3 3" xfId="13767"/>
    <cellStyle name="Horizontal 2 3 4" xfId="13768"/>
    <cellStyle name="Horizontal 2 3 5" xfId="13769"/>
    <cellStyle name="Horizontal 2 4" xfId="13770"/>
    <cellStyle name="Horizontal 2 4 2" xfId="13771"/>
    <cellStyle name="Horizontal 2 4 3" xfId="13772"/>
    <cellStyle name="Horizontal 2 4 4" xfId="13773"/>
    <cellStyle name="Horizontal 2 5" xfId="13774"/>
    <cellStyle name="Horizontal 2 6" xfId="13775"/>
    <cellStyle name="Horizontal 2 7" xfId="13776"/>
    <cellStyle name="Horizontal 3" xfId="13777"/>
    <cellStyle name="Horizontal 3 2" xfId="13778"/>
    <cellStyle name="Horizontal 3 2 2" xfId="13779"/>
    <cellStyle name="Horizontal 3 2 3" xfId="13780"/>
    <cellStyle name="Horizontal 3 2 4" xfId="13781"/>
    <cellStyle name="Horizontal 3 2 5" xfId="13782"/>
    <cellStyle name="Horizontal 3 3" xfId="13783"/>
    <cellStyle name="Horizontal 3 3 2" xfId="13784"/>
    <cellStyle name="Horizontal 3 3 3" xfId="13785"/>
    <cellStyle name="Horizontal 3 3 4" xfId="13786"/>
    <cellStyle name="Horizontal 3 4" xfId="13787"/>
    <cellStyle name="Horizontal 3 5" xfId="13788"/>
    <cellStyle name="Horizontal 3 6" xfId="13789"/>
    <cellStyle name="Horizontal 4" xfId="13790"/>
    <cellStyle name="Horizontal 4 2" xfId="13791"/>
    <cellStyle name="Horizontal 4 2 2" xfId="13792"/>
    <cellStyle name="Horizontal 4 2 3" xfId="13793"/>
    <cellStyle name="Horizontal 4 2 4" xfId="13794"/>
    <cellStyle name="Horizontal 4 3" xfId="13795"/>
    <cellStyle name="Horizontal 4 4" xfId="13796"/>
    <cellStyle name="Horizontal 5" xfId="13797"/>
    <cellStyle name="Horizontal 5 2" xfId="13798"/>
    <cellStyle name="Horizontal 5 3" xfId="13799"/>
    <cellStyle name="Horizontal 5 4" xfId="13800"/>
    <cellStyle name="Horizontal 5 5" xfId="13801"/>
    <cellStyle name="Horizontal 6" xfId="13802"/>
    <cellStyle name="Horizontal 6 2" xfId="13803"/>
    <cellStyle name="Horizontal 6 3" xfId="13804"/>
    <cellStyle name="Horizontal 6 4" xfId="13805"/>
    <cellStyle name="Horizontal 6 5" xfId="13806"/>
    <cellStyle name="Horizontal 7" xfId="13807"/>
    <cellStyle name="Horizontal 7 2" xfId="13808"/>
    <cellStyle name="Horizontal 7 3" xfId="13809"/>
    <cellStyle name="Horizontal 7 4" xfId="13810"/>
    <cellStyle name="Horizontal 8" xfId="13811"/>
    <cellStyle name="Horizontal 9" xfId="13812"/>
    <cellStyle name="Hyperlink" xfId="13813"/>
    <cellStyle name="Iau?iue_1 yoa?" xfId="13814"/>
    <cellStyle name="Îáû÷íûé_laroux" xfId="13815"/>
    <cellStyle name="Input" xfId="13816"/>
    <cellStyle name="Input [yellow]" xfId="13817"/>
    <cellStyle name="Input [yellow] 2" xfId="13818"/>
    <cellStyle name="Input [yellow] 2 2" xfId="13819"/>
    <cellStyle name="Input [yellow] 2 2 2" xfId="13820"/>
    <cellStyle name="Input [yellow] 2 2 3" xfId="13821"/>
    <cellStyle name="Input [yellow] 2 2 4" xfId="13822"/>
    <cellStyle name="Input [yellow] 2 2 5" xfId="13823"/>
    <cellStyle name="Input [yellow] 2 2 6" xfId="13824"/>
    <cellStyle name="Input [yellow] 2 3" xfId="13825"/>
    <cellStyle name="Input [yellow] 2 3 2" xfId="13826"/>
    <cellStyle name="Input [yellow] 2 3 3" xfId="13827"/>
    <cellStyle name="Input [yellow] 2 3 4" xfId="13828"/>
    <cellStyle name="Input [yellow] 2 3 5" xfId="13829"/>
    <cellStyle name="Input [yellow] 2 4" xfId="13830"/>
    <cellStyle name="Input [yellow] 2 4 2" xfId="13831"/>
    <cellStyle name="Input [yellow] 2 4 3" xfId="13832"/>
    <cellStyle name="Input [yellow] 2 4 4" xfId="13833"/>
    <cellStyle name="Input [yellow] 2 5" xfId="13834"/>
    <cellStyle name="Input [yellow] 2 6" xfId="13835"/>
    <cellStyle name="Input [yellow] 2 7" xfId="13836"/>
    <cellStyle name="Input [yellow] 3" xfId="13837"/>
    <cellStyle name="Input [yellow] 3 2" xfId="13838"/>
    <cellStyle name="Input [yellow] 3 2 2" xfId="13839"/>
    <cellStyle name="Input [yellow] 3 2 3" xfId="13840"/>
    <cellStyle name="Input [yellow] 3 2 4" xfId="13841"/>
    <cellStyle name="Input [yellow] 3 2 5" xfId="13842"/>
    <cellStyle name="Input [yellow] 3 3" xfId="13843"/>
    <cellStyle name="Input [yellow] 3 3 2" xfId="13844"/>
    <cellStyle name="Input [yellow] 3 3 3" xfId="13845"/>
    <cellStyle name="Input [yellow] 3 3 4" xfId="13846"/>
    <cellStyle name="Input [yellow] 3 4" xfId="13847"/>
    <cellStyle name="Input [yellow] 3 5" xfId="13848"/>
    <cellStyle name="Input [yellow] 3 6" xfId="13849"/>
    <cellStyle name="Input [yellow] 4" xfId="13850"/>
    <cellStyle name="Input [yellow] 4 2" xfId="13851"/>
    <cellStyle name="Input [yellow] 4 2 2" xfId="13852"/>
    <cellStyle name="Input [yellow] 4 2 3" xfId="13853"/>
    <cellStyle name="Input [yellow] 4 2 4" xfId="13854"/>
    <cellStyle name="Input [yellow] 4 3" xfId="13855"/>
    <cellStyle name="Input [yellow] 4 4" xfId="13856"/>
    <cellStyle name="Input [yellow] 5" xfId="13857"/>
    <cellStyle name="Input [yellow] 5 2" xfId="13858"/>
    <cellStyle name="Input [yellow] 5 3" xfId="13859"/>
    <cellStyle name="Input [yellow] 5 4" xfId="13860"/>
    <cellStyle name="Input [yellow] 5 5" xfId="13861"/>
    <cellStyle name="Input [yellow] 6" xfId="13862"/>
    <cellStyle name="Input [yellow] 6 2" xfId="13863"/>
    <cellStyle name="Input [yellow] 6 3" xfId="13864"/>
    <cellStyle name="Input [yellow] 6 4" xfId="13865"/>
    <cellStyle name="Input [yellow] 6 5" xfId="13866"/>
    <cellStyle name="Input [yellow] 7" xfId="13867"/>
    <cellStyle name="Input [yellow] 7 2" xfId="13868"/>
    <cellStyle name="Input [yellow] 7 3" xfId="13869"/>
    <cellStyle name="Input [yellow] 7 4" xfId="13870"/>
    <cellStyle name="Input [yellow] 8" xfId="13871"/>
    <cellStyle name="Input [yellow] 9" xfId="13872"/>
    <cellStyle name="Input 10" xfId="13873"/>
    <cellStyle name="Input 10 2" xfId="13874"/>
    <cellStyle name="Input 10 2 2" xfId="13875"/>
    <cellStyle name="Input 10 2 3" xfId="13876"/>
    <cellStyle name="Input 10 3" xfId="13877"/>
    <cellStyle name="Input 10 4" xfId="13878"/>
    <cellStyle name="Input 10 5" xfId="13879"/>
    <cellStyle name="Input 10 6" xfId="13880"/>
    <cellStyle name="Input 11" xfId="13881"/>
    <cellStyle name="Input 11 2" xfId="13882"/>
    <cellStyle name="Input 11 2 2" xfId="13883"/>
    <cellStyle name="Input 11 2 3" xfId="13884"/>
    <cellStyle name="Input 11 3" xfId="13885"/>
    <cellStyle name="Input 11 4" xfId="13886"/>
    <cellStyle name="Input 11 5" xfId="13887"/>
    <cellStyle name="Input 12" xfId="13888"/>
    <cellStyle name="Input 12 2" xfId="13889"/>
    <cellStyle name="Input 12 2 2" xfId="13890"/>
    <cellStyle name="Input 12 2 3" xfId="13891"/>
    <cellStyle name="Input 12 3" xfId="13892"/>
    <cellStyle name="Input 12 4" xfId="13893"/>
    <cellStyle name="Input 12 5" xfId="13894"/>
    <cellStyle name="Input 13" xfId="13895"/>
    <cellStyle name="Input 13 2" xfId="13896"/>
    <cellStyle name="Input 13 2 2" xfId="13897"/>
    <cellStyle name="Input 13 2 3" xfId="13898"/>
    <cellStyle name="Input 13 3" xfId="13899"/>
    <cellStyle name="Input 13 4" xfId="13900"/>
    <cellStyle name="Input 13 5" xfId="13901"/>
    <cellStyle name="Input 14" xfId="13902"/>
    <cellStyle name="Input 14 2" xfId="13903"/>
    <cellStyle name="Input 14 2 2" xfId="13904"/>
    <cellStyle name="Input 14 2 3" xfId="13905"/>
    <cellStyle name="Input 14 3" xfId="13906"/>
    <cellStyle name="Input 14 4" xfId="13907"/>
    <cellStyle name="Input 14 5" xfId="13908"/>
    <cellStyle name="Input 15" xfId="13909"/>
    <cellStyle name="Input 15 2" xfId="13910"/>
    <cellStyle name="Input 15 3" xfId="13911"/>
    <cellStyle name="Input 16" xfId="13912"/>
    <cellStyle name="Input 16 2" xfId="13913"/>
    <cellStyle name="Input 16 3" xfId="13914"/>
    <cellStyle name="Input 17" xfId="13915"/>
    <cellStyle name="Input 17 2" xfId="13916"/>
    <cellStyle name="Input 17 3" xfId="13917"/>
    <cellStyle name="Input 18" xfId="13918"/>
    <cellStyle name="Input 18 2" xfId="13919"/>
    <cellStyle name="Input 18 3" xfId="13920"/>
    <cellStyle name="Input 19" xfId="13921"/>
    <cellStyle name="Input 19 2" xfId="13922"/>
    <cellStyle name="Input 19 3" xfId="13923"/>
    <cellStyle name="Input 2" xfId="13924"/>
    <cellStyle name="Input 2 2" xfId="13925"/>
    <cellStyle name="Input 2 2 2" xfId="13926"/>
    <cellStyle name="Input 2 2 2 2" xfId="13927"/>
    <cellStyle name="Input 2 2 2 3" xfId="13928"/>
    <cellStyle name="Input 2 2 2 4" xfId="13929"/>
    <cellStyle name="Input 2 2 2 5" xfId="13930"/>
    <cellStyle name="Input 2 2 2 6" xfId="13931"/>
    <cellStyle name="Input 2 2 3" xfId="13932"/>
    <cellStyle name="Input 2 2 4" xfId="13933"/>
    <cellStyle name="Input 2 2 5" xfId="13934"/>
    <cellStyle name="Input 2 2 6" xfId="13935"/>
    <cellStyle name="Input 2 2 7" xfId="13936"/>
    <cellStyle name="Input 2 3" xfId="13937"/>
    <cellStyle name="Input 2 3 2" xfId="13938"/>
    <cellStyle name="Input 2 3 2 2" xfId="13939"/>
    <cellStyle name="Input 2 3 2 3" xfId="13940"/>
    <cellStyle name="Input 2 3 3" xfId="13941"/>
    <cellStyle name="Input 2 3 4" xfId="13942"/>
    <cellStyle name="Input 2 3 5" xfId="13943"/>
    <cellStyle name="Input 2 3 6" xfId="13944"/>
    <cellStyle name="Input 2 4" xfId="13945"/>
    <cellStyle name="Input 2 4 2" xfId="13946"/>
    <cellStyle name="Input 2 4 3" xfId="13947"/>
    <cellStyle name="Input 2 5" xfId="13948"/>
    <cellStyle name="Input 2 5 2" xfId="13949"/>
    <cellStyle name="Input 2 5 3" xfId="13950"/>
    <cellStyle name="Input 2 6" xfId="13951"/>
    <cellStyle name="Input 2 7" xfId="13952"/>
    <cellStyle name="Input 2 8" xfId="13953"/>
    <cellStyle name="Input 20" xfId="13954"/>
    <cellStyle name="Input 20 2" xfId="13955"/>
    <cellStyle name="Input 20 3" xfId="13956"/>
    <cellStyle name="Input 21" xfId="13957"/>
    <cellStyle name="Input 21 2" xfId="13958"/>
    <cellStyle name="Input 21 3" xfId="13959"/>
    <cellStyle name="Input 22" xfId="13960"/>
    <cellStyle name="Input 22 2" xfId="13961"/>
    <cellStyle name="Input 22 3" xfId="13962"/>
    <cellStyle name="Input 23" xfId="13963"/>
    <cellStyle name="Input 23 2" xfId="13964"/>
    <cellStyle name="Input 23 3" xfId="13965"/>
    <cellStyle name="Input 24" xfId="13966"/>
    <cellStyle name="Input 24 2" xfId="13967"/>
    <cellStyle name="Input 24 3" xfId="13968"/>
    <cellStyle name="Input 25" xfId="13969"/>
    <cellStyle name="Input 25 2" xfId="13970"/>
    <cellStyle name="Input 25 3" xfId="13971"/>
    <cellStyle name="Input 26" xfId="13972"/>
    <cellStyle name="Input 26 2" xfId="13973"/>
    <cellStyle name="Input 26 3" xfId="13974"/>
    <cellStyle name="Input 27" xfId="13975"/>
    <cellStyle name="Input 27 2" xfId="13976"/>
    <cellStyle name="Input 27 3" xfId="13977"/>
    <cellStyle name="Input 28" xfId="13978"/>
    <cellStyle name="Input 28 2" xfId="13979"/>
    <cellStyle name="Input 28 3" xfId="13980"/>
    <cellStyle name="Input 29" xfId="13981"/>
    <cellStyle name="Input 29 2" xfId="13982"/>
    <cellStyle name="Input 29 3" xfId="13983"/>
    <cellStyle name="Input 3" xfId="13984"/>
    <cellStyle name="Input 3 2" xfId="13985"/>
    <cellStyle name="Input 3 2 2" xfId="13986"/>
    <cellStyle name="Input 3 2 2 2" xfId="13987"/>
    <cellStyle name="Input 3 2 2 3" xfId="13988"/>
    <cellStyle name="Input 3 2 2 4" xfId="13989"/>
    <cellStyle name="Input 3 2 2 5" xfId="13990"/>
    <cellStyle name="Input 3 2 2 6" xfId="13991"/>
    <cellStyle name="Input 3 2 3" xfId="13992"/>
    <cellStyle name="Input 3 2 4" xfId="13993"/>
    <cellStyle name="Input 3 2 5" xfId="13994"/>
    <cellStyle name="Input 3 2 6" xfId="13995"/>
    <cellStyle name="Input 3 2 7" xfId="13996"/>
    <cellStyle name="Input 3 3" xfId="13997"/>
    <cellStyle name="Input 3 3 2" xfId="13998"/>
    <cellStyle name="Input 3 3 3" xfId="13999"/>
    <cellStyle name="Input 3 3 4" xfId="14000"/>
    <cellStyle name="Input 3 3 5" xfId="14001"/>
    <cellStyle name="Input 3 3 6" xfId="14002"/>
    <cellStyle name="Input 3 4" xfId="14003"/>
    <cellStyle name="Input 3 5" xfId="14004"/>
    <cellStyle name="Input 3 6" xfId="14005"/>
    <cellStyle name="Input 3 7" xfId="14006"/>
    <cellStyle name="Input 3 8" xfId="14007"/>
    <cellStyle name="Input 30" xfId="14008"/>
    <cellStyle name="Input 30 2" xfId="14009"/>
    <cellStyle name="Input 30 3" xfId="14010"/>
    <cellStyle name="Input 31" xfId="14011"/>
    <cellStyle name="Input 31 2" xfId="14012"/>
    <cellStyle name="Input 31 3" xfId="14013"/>
    <cellStyle name="Input 32" xfId="14014"/>
    <cellStyle name="Input 32 2" xfId="14015"/>
    <cellStyle name="Input 32 3" xfId="14016"/>
    <cellStyle name="Input 33" xfId="14017"/>
    <cellStyle name="Input 33 2" xfId="14018"/>
    <cellStyle name="Input 33 3" xfId="14019"/>
    <cellStyle name="Input 34" xfId="14020"/>
    <cellStyle name="Input 34 2" xfId="14021"/>
    <cellStyle name="Input 34 3" xfId="14022"/>
    <cellStyle name="Input 35" xfId="14023"/>
    <cellStyle name="Input 35 2" xfId="14024"/>
    <cellStyle name="Input 35 3" xfId="14025"/>
    <cellStyle name="Input 36" xfId="14026"/>
    <cellStyle name="Input 36 2" xfId="14027"/>
    <cellStyle name="Input 36 3" xfId="14028"/>
    <cellStyle name="Input 37" xfId="14029"/>
    <cellStyle name="Input 37 2" xfId="14030"/>
    <cellStyle name="Input 37 3" xfId="14031"/>
    <cellStyle name="Input 38" xfId="14032"/>
    <cellStyle name="Input 38 2" xfId="14033"/>
    <cellStyle name="Input 38 3" xfId="14034"/>
    <cellStyle name="Input 39" xfId="14035"/>
    <cellStyle name="Input 39 2" xfId="14036"/>
    <cellStyle name="Input 39 3" xfId="14037"/>
    <cellStyle name="Input 4" xfId="14038"/>
    <cellStyle name="Input 4 2" xfId="14039"/>
    <cellStyle name="Input 4 2 2" xfId="14040"/>
    <cellStyle name="Input 4 2 2 2" xfId="14041"/>
    <cellStyle name="Input 4 2 2 3" xfId="14042"/>
    <cellStyle name="Input 4 2 2 4" xfId="14043"/>
    <cellStyle name="Input 4 2 2 5" xfId="14044"/>
    <cellStyle name="Input 4 2 2 6" xfId="14045"/>
    <cellStyle name="Input 4 2 3" xfId="14046"/>
    <cellStyle name="Input 4 2 4" xfId="14047"/>
    <cellStyle name="Input 4 2 5" xfId="14048"/>
    <cellStyle name="Input 4 2 6" xfId="14049"/>
    <cellStyle name="Input 4 2 7" xfId="14050"/>
    <cellStyle name="Input 4 3" xfId="14051"/>
    <cellStyle name="Input 4 3 2" xfId="14052"/>
    <cellStyle name="Input 4 3 3" xfId="14053"/>
    <cellStyle name="Input 4 3 4" xfId="14054"/>
    <cellStyle name="Input 4 3 5" xfId="14055"/>
    <cellStyle name="Input 4 3 6" xfId="14056"/>
    <cellStyle name="Input 4 4" xfId="14057"/>
    <cellStyle name="Input 4 5" xfId="14058"/>
    <cellStyle name="Input 4 6" xfId="14059"/>
    <cellStyle name="Input 4 7" xfId="14060"/>
    <cellStyle name="Input 4 8" xfId="14061"/>
    <cellStyle name="Input 40" xfId="14062"/>
    <cellStyle name="Input 41" xfId="14063"/>
    <cellStyle name="Input 42" xfId="14064"/>
    <cellStyle name="Input 43" xfId="14065"/>
    <cellStyle name="Input 44" xfId="14066"/>
    <cellStyle name="Input 45" xfId="14067"/>
    <cellStyle name="Input 46" xfId="14068"/>
    <cellStyle name="Input 47" xfId="14069"/>
    <cellStyle name="Input 48" xfId="14070"/>
    <cellStyle name="Input 5" xfId="14071"/>
    <cellStyle name="Input 5 2" xfId="14072"/>
    <cellStyle name="Input 5 2 2" xfId="14073"/>
    <cellStyle name="Input 5 2 2 2" xfId="14074"/>
    <cellStyle name="Input 5 2 2 3" xfId="14075"/>
    <cellStyle name="Input 5 2 2 4" xfId="14076"/>
    <cellStyle name="Input 5 2 2 5" xfId="14077"/>
    <cellStyle name="Input 5 2 2 6" xfId="14078"/>
    <cellStyle name="Input 5 2 3" xfId="14079"/>
    <cellStyle name="Input 5 2 4" xfId="14080"/>
    <cellStyle name="Input 5 2 5" xfId="14081"/>
    <cellStyle name="Input 5 2 6" xfId="14082"/>
    <cellStyle name="Input 5 2 7" xfId="14083"/>
    <cellStyle name="Input 5 3" xfId="14084"/>
    <cellStyle name="Input 5 3 2" xfId="14085"/>
    <cellStyle name="Input 5 3 3" xfId="14086"/>
    <cellStyle name="Input 5 3 4" xfId="14087"/>
    <cellStyle name="Input 5 3 5" xfId="14088"/>
    <cellStyle name="Input 5 3 6" xfId="14089"/>
    <cellStyle name="Input 5 4" xfId="14090"/>
    <cellStyle name="Input 5 5" xfId="14091"/>
    <cellStyle name="Input 5 6" xfId="14092"/>
    <cellStyle name="Input 5 7" xfId="14093"/>
    <cellStyle name="Input 5 8" xfId="14094"/>
    <cellStyle name="Input 6" xfId="14095"/>
    <cellStyle name="Input 6 2" xfId="14096"/>
    <cellStyle name="Input 6 2 2" xfId="14097"/>
    <cellStyle name="Input 6 2 2 2" xfId="14098"/>
    <cellStyle name="Input 6 2 2 3" xfId="14099"/>
    <cellStyle name="Input 6 2 2 4" xfId="14100"/>
    <cellStyle name="Input 6 2 2 5" xfId="14101"/>
    <cellStyle name="Input 6 2 2 6" xfId="14102"/>
    <cellStyle name="Input 6 2 3" xfId="14103"/>
    <cellStyle name="Input 6 2 4" xfId="14104"/>
    <cellStyle name="Input 6 2 5" xfId="14105"/>
    <cellStyle name="Input 6 2 6" xfId="14106"/>
    <cellStyle name="Input 6 2 7" xfId="14107"/>
    <cellStyle name="Input 6 3" xfId="14108"/>
    <cellStyle name="Input 6 3 2" xfId="14109"/>
    <cellStyle name="Input 6 3 3" xfId="14110"/>
    <cellStyle name="Input 6 3 4" xfId="14111"/>
    <cellStyle name="Input 6 3 5" xfId="14112"/>
    <cellStyle name="Input 6 3 6" xfId="14113"/>
    <cellStyle name="Input 6 4" xfId="14114"/>
    <cellStyle name="Input 6 5" xfId="14115"/>
    <cellStyle name="Input 6 6" xfId="14116"/>
    <cellStyle name="Input 6 7" xfId="14117"/>
    <cellStyle name="Input 6 8" xfId="14118"/>
    <cellStyle name="Input 7" xfId="14119"/>
    <cellStyle name="Input 7 2" xfId="14120"/>
    <cellStyle name="Input 7 2 2" xfId="14121"/>
    <cellStyle name="Input 7 2 2 2" xfId="14122"/>
    <cellStyle name="Input 7 2 2 3" xfId="14123"/>
    <cellStyle name="Input 7 2 2 4" xfId="14124"/>
    <cellStyle name="Input 7 2 2 5" xfId="14125"/>
    <cellStyle name="Input 7 2 2 6" xfId="14126"/>
    <cellStyle name="Input 7 2 3" xfId="14127"/>
    <cellStyle name="Input 7 2 4" xfId="14128"/>
    <cellStyle name="Input 7 2 5" xfId="14129"/>
    <cellStyle name="Input 7 2 6" xfId="14130"/>
    <cellStyle name="Input 7 2 7" xfId="14131"/>
    <cellStyle name="Input 7 3" xfId="14132"/>
    <cellStyle name="Input 7 3 2" xfId="14133"/>
    <cellStyle name="Input 7 3 3" xfId="14134"/>
    <cellStyle name="Input 7 3 4" xfId="14135"/>
    <cellStyle name="Input 7 3 5" xfId="14136"/>
    <cellStyle name="Input 7 3 6" xfId="14137"/>
    <cellStyle name="Input 7 4" xfId="14138"/>
    <cellStyle name="Input 7 5" xfId="14139"/>
    <cellStyle name="Input 7 6" xfId="14140"/>
    <cellStyle name="Input 7 7" xfId="14141"/>
    <cellStyle name="Input 7 8" xfId="14142"/>
    <cellStyle name="Input 8" xfId="14143"/>
    <cellStyle name="Input 8 2" xfId="14144"/>
    <cellStyle name="Input 8 2 2" xfId="14145"/>
    <cellStyle name="Input 8 2 2 2" xfId="14146"/>
    <cellStyle name="Input 8 2 2 3" xfId="14147"/>
    <cellStyle name="Input 8 2 2 4" xfId="14148"/>
    <cellStyle name="Input 8 2 2 5" xfId="14149"/>
    <cellStyle name="Input 8 2 2 6" xfId="14150"/>
    <cellStyle name="Input 8 2 3" xfId="14151"/>
    <cellStyle name="Input 8 2 4" xfId="14152"/>
    <cellStyle name="Input 8 2 5" xfId="14153"/>
    <cellStyle name="Input 8 2 6" xfId="14154"/>
    <cellStyle name="Input 8 2 7" xfId="14155"/>
    <cellStyle name="Input 8 3" xfId="14156"/>
    <cellStyle name="Input 8 3 2" xfId="14157"/>
    <cellStyle name="Input 8 3 3" xfId="14158"/>
    <cellStyle name="Input 8 3 4" xfId="14159"/>
    <cellStyle name="Input 8 3 5" xfId="14160"/>
    <cellStyle name="Input 8 3 6" xfId="14161"/>
    <cellStyle name="Input 8 4" xfId="14162"/>
    <cellStyle name="Input 8 5" xfId="14163"/>
    <cellStyle name="Input 8 6" xfId="14164"/>
    <cellStyle name="Input 8 7" xfId="14165"/>
    <cellStyle name="Input 8 8" xfId="14166"/>
    <cellStyle name="Input 9" xfId="14167"/>
    <cellStyle name="Input 9 2" xfId="14168"/>
    <cellStyle name="Input 9 2 2" xfId="14169"/>
    <cellStyle name="Input 9 2 3" xfId="14170"/>
    <cellStyle name="Input 9 2 4" xfId="14171"/>
    <cellStyle name="Input 9 2 5" xfId="14172"/>
    <cellStyle name="Input 9 2 6" xfId="14173"/>
    <cellStyle name="Input 9 3" xfId="14174"/>
    <cellStyle name="Input 9 4" xfId="14175"/>
    <cellStyle name="Input 9 5" xfId="14176"/>
    <cellStyle name="Input 9 6" xfId="14177"/>
    <cellStyle name="Input 9 7" xfId="14178"/>
    <cellStyle name="Input_ смета Киенг-Юрях ЭС, ЭХЗ" xfId="14179"/>
    <cellStyle name="Item Header" xfId="14180"/>
    <cellStyle name="Linked Cell" xfId="14181"/>
    <cellStyle name="Linked Cell 2" xfId="14182"/>
    <cellStyle name="Matrix" xfId="14183"/>
    <cellStyle name="Matrix 2" xfId="14184"/>
    <cellStyle name="Milliers [0]_Conversion Summary" xfId="14185"/>
    <cellStyle name="Milliers_Conversion Summary" xfId="14186"/>
    <cellStyle name="MinHeight" xfId="14187"/>
    <cellStyle name="MLHeaderSection" xfId="14188"/>
    <cellStyle name="Model" xfId="14189"/>
    <cellStyle name="Monйtaire [0]_Conversion Summary" xfId="14190"/>
    <cellStyle name="Monйtaire_Conversion Summary" xfId="14191"/>
    <cellStyle name="Multiple" xfId="14192"/>
    <cellStyle name="Multiple0" xfId="14193"/>
    <cellStyle name="Navadno_TAB" xfId="14194"/>
    <cellStyle name="Neutral" xfId="14195"/>
    <cellStyle name="Neutral 2" xfId="14196"/>
    <cellStyle name="Neutral 3" xfId="14197"/>
    <cellStyle name="Neutral_0436 ИП (17.03.12) " xfId="14198"/>
    <cellStyle name="normal" xfId="14199"/>
    <cellStyle name="Normal - Style1" xfId="14200"/>
    <cellStyle name="Normal - Style1 2" xfId="14201"/>
    <cellStyle name="Normal - Style1 3" xfId="14202"/>
    <cellStyle name="normal 2" xfId="14203"/>
    <cellStyle name="normal 3" xfId="14204"/>
    <cellStyle name="normal 3 2" xfId="14205"/>
    <cellStyle name="Normal 3 3" xfId="14206"/>
    <cellStyle name="normal 3_1 РБС  гео Монтаж зад-к на сейсм - проверен 28 03" xfId="14207"/>
    <cellStyle name="normal 4" xfId="14208"/>
    <cellStyle name="normal 4 2" xfId="14209"/>
    <cellStyle name="normal 4_1 РБС  гео Монтаж зад-к на сейсм - проверен 28 03" xfId="14210"/>
    <cellStyle name="normal 5" xfId="14211"/>
    <cellStyle name="normal 5 2" xfId="14212"/>
    <cellStyle name="normal 5_1 РБС  гео Монтаж зад-к на сейсм - проверен 28 03" xfId="14213"/>
    <cellStyle name="normal 6" xfId="14214"/>
    <cellStyle name="normal 7" xfId="14215"/>
    <cellStyle name="Normal Center" xfId="14216"/>
    <cellStyle name="Normal Description" xfId="14217"/>
    <cellStyle name="Normal Left" xfId="14218"/>
    <cellStyle name="Normal Price" xfId="14219"/>
    <cellStyle name="normal_+согласован МН Куйбыш-Лисич р  Медведица 05 05 10 (2)" xfId="14220"/>
    <cellStyle name="Normal1" xfId="14221"/>
    <cellStyle name="NormalText" xfId="14222"/>
    <cellStyle name="normбlnм_laroux" xfId="14223"/>
    <cellStyle name="normбlnн_laroux" xfId="14224"/>
    <cellStyle name="Note" xfId="14225"/>
    <cellStyle name="Note 10" xfId="14226"/>
    <cellStyle name="Note 10 10" xfId="14227"/>
    <cellStyle name="Note 10 11" xfId="14228"/>
    <cellStyle name="Note 10 12" xfId="14229"/>
    <cellStyle name="Note 10 2" xfId="14230"/>
    <cellStyle name="Note 10 2 2" xfId="14231"/>
    <cellStyle name="Note 10 2 2 2" xfId="14232"/>
    <cellStyle name="Note 10 2 2 2 2" xfId="14233"/>
    <cellStyle name="Note 10 2 2 2 3" xfId="14234"/>
    <cellStyle name="Note 10 2 2 2 4" xfId="14235"/>
    <cellStyle name="Note 10 2 2 2 5" xfId="14236"/>
    <cellStyle name="Note 10 2 2 2 6" xfId="14237"/>
    <cellStyle name="Note 10 2 2 3" xfId="14238"/>
    <cellStyle name="Note 10 2 2 4" xfId="14239"/>
    <cellStyle name="Note 10 2 2 5" xfId="14240"/>
    <cellStyle name="Note 10 2 2 6" xfId="14241"/>
    <cellStyle name="Note 10 2 2 7" xfId="14242"/>
    <cellStyle name="Note 10 2 3" xfId="14243"/>
    <cellStyle name="Note 10 2 3 2" xfId="14244"/>
    <cellStyle name="Note 10 2 3 3" xfId="14245"/>
    <cellStyle name="Note 10 2 3 4" xfId="14246"/>
    <cellStyle name="Note 10 2 3 5" xfId="14247"/>
    <cellStyle name="Note 10 2 3 6" xfId="14248"/>
    <cellStyle name="Note 10 2 4" xfId="14249"/>
    <cellStyle name="Note 10 2 5" xfId="14250"/>
    <cellStyle name="Note 10 2 6" xfId="14251"/>
    <cellStyle name="Note 10 2 7" xfId="14252"/>
    <cellStyle name="Note 10 2 8" xfId="14253"/>
    <cellStyle name="Note 10 3" xfId="14254"/>
    <cellStyle name="Note 10 3 2" xfId="14255"/>
    <cellStyle name="Note 10 3 2 2" xfId="14256"/>
    <cellStyle name="Note 10 3 2 2 2" xfId="14257"/>
    <cellStyle name="Note 10 3 2 2 3" xfId="14258"/>
    <cellStyle name="Note 10 3 2 2 4" xfId="14259"/>
    <cellStyle name="Note 10 3 2 2 5" xfId="14260"/>
    <cellStyle name="Note 10 3 2 2 6" xfId="14261"/>
    <cellStyle name="Note 10 3 2 3" xfId="14262"/>
    <cellStyle name="Note 10 3 2 4" xfId="14263"/>
    <cellStyle name="Note 10 3 2 5" xfId="14264"/>
    <cellStyle name="Note 10 3 2 6" xfId="14265"/>
    <cellStyle name="Note 10 3 2 7" xfId="14266"/>
    <cellStyle name="Note 10 3 3" xfId="14267"/>
    <cellStyle name="Note 10 3 3 2" xfId="14268"/>
    <cellStyle name="Note 10 3 3 3" xfId="14269"/>
    <cellStyle name="Note 10 3 3 4" xfId="14270"/>
    <cellStyle name="Note 10 3 3 5" xfId="14271"/>
    <cellStyle name="Note 10 3 3 6" xfId="14272"/>
    <cellStyle name="Note 10 3 4" xfId="14273"/>
    <cellStyle name="Note 10 3 5" xfId="14274"/>
    <cellStyle name="Note 10 3 6" xfId="14275"/>
    <cellStyle name="Note 10 3 7" xfId="14276"/>
    <cellStyle name="Note 10 3 8" xfId="14277"/>
    <cellStyle name="Note 10 4" xfId="14278"/>
    <cellStyle name="Note 10 4 2" xfId="14279"/>
    <cellStyle name="Note 10 4 2 2" xfId="14280"/>
    <cellStyle name="Note 10 4 2 2 2" xfId="14281"/>
    <cellStyle name="Note 10 4 2 2 3" xfId="14282"/>
    <cellStyle name="Note 10 4 2 2 4" xfId="14283"/>
    <cellStyle name="Note 10 4 2 2 5" xfId="14284"/>
    <cellStyle name="Note 10 4 2 2 6" xfId="14285"/>
    <cellStyle name="Note 10 4 2 3" xfId="14286"/>
    <cellStyle name="Note 10 4 2 4" xfId="14287"/>
    <cellStyle name="Note 10 4 2 5" xfId="14288"/>
    <cellStyle name="Note 10 4 2 6" xfId="14289"/>
    <cellStyle name="Note 10 4 2 7" xfId="14290"/>
    <cellStyle name="Note 10 4 3" xfId="14291"/>
    <cellStyle name="Note 10 4 3 2" xfId="14292"/>
    <cellStyle name="Note 10 4 3 3" xfId="14293"/>
    <cellStyle name="Note 10 4 3 4" xfId="14294"/>
    <cellStyle name="Note 10 4 3 5" xfId="14295"/>
    <cellStyle name="Note 10 4 3 6" xfId="14296"/>
    <cellStyle name="Note 10 4 4" xfId="14297"/>
    <cellStyle name="Note 10 4 5" xfId="14298"/>
    <cellStyle name="Note 10 4 6" xfId="14299"/>
    <cellStyle name="Note 10 4 7" xfId="14300"/>
    <cellStyle name="Note 10 4 8" xfId="14301"/>
    <cellStyle name="Note 10 5" xfId="14302"/>
    <cellStyle name="Note 10 5 2" xfId="14303"/>
    <cellStyle name="Note 10 5 2 2" xfId="14304"/>
    <cellStyle name="Note 10 5 2 3" xfId="14305"/>
    <cellStyle name="Note 10 5 2 4" xfId="14306"/>
    <cellStyle name="Note 10 5 2 5" xfId="14307"/>
    <cellStyle name="Note 10 5 2 6" xfId="14308"/>
    <cellStyle name="Note 10 5 3" xfId="14309"/>
    <cellStyle name="Note 10 5 4" xfId="14310"/>
    <cellStyle name="Note 10 5 5" xfId="14311"/>
    <cellStyle name="Note 10 5 6" xfId="14312"/>
    <cellStyle name="Note 10 5 7" xfId="14313"/>
    <cellStyle name="Note 10 6" xfId="14314"/>
    <cellStyle name="Note 10 6 2" xfId="14315"/>
    <cellStyle name="Note 10 6 3" xfId="14316"/>
    <cellStyle name="Note 10 6 4" xfId="14317"/>
    <cellStyle name="Note 10 6 5" xfId="14318"/>
    <cellStyle name="Note 10 6 6" xfId="14319"/>
    <cellStyle name="Note 10 7" xfId="14320"/>
    <cellStyle name="Note 10 8" xfId="14321"/>
    <cellStyle name="Note 10 9" xfId="14322"/>
    <cellStyle name="Note 10_05 Ончугинское нм" xfId="14323"/>
    <cellStyle name="Note 11" xfId="14324"/>
    <cellStyle name="Note 11 2" xfId="14325"/>
    <cellStyle name="Note 11 2 2" xfId="14326"/>
    <cellStyle name="Note 11 2 2 2" xfId="14327"/>
    <cellStyle name="Note 11 2 2 3" xfId="14328"/>
    <cellStyle name="Note 11 2 2 4" xfId="14329"/>
    <cellStyle name="Note 11 2 2 5" xfId="14330"/>
    <cellStyle name="Note 11 2 2 6" xfId="14331"/>
    <cellStyle name="Note 11 2 3" xfId="14332"/>
    <cellStyle name="Note 11 2 4" xfId="14333"/>
    <cellStyle name="Note 11 2 5" xfId="14334"/>
    <cellStyle name="Note 11 2 6" xfId="14335"/>
    <cellStyle name="Note 11 2 7" xfId="14336"/>
    <cellStyle name="Note 11 3" xfId="14337"/>
    <cellStyle name="Note 11 3 2" xfId="14338"/>
    <cellStyle name="Note 11 3 3" xfId="14339"/>
    <cellStyle name="Note 11 3 4" xfId="14340"/>
    <cellStyle name="Note 11 3 5" xfId="14341"/>
    <cellStyle name="Note 11 3 6" xfId="14342"/>
    <cellStyle name="Note 11 4" xfId="14343"/>
    <cellStyle name="Note 11 5" xfId="14344"/>
    <cellStyle name="Note 11 6" xfId="14345"/>
    <cellStyle name="Note 11 7" xfId="14346"/>
    <cellStyle name="Note 11 8" xfId="14347"/>
    <cellStyle name="Note 11 9" xfId="14348"/>
    <cellStyle name="Note 12" xfId="14349"/>
    <cellStyle name="Note 12 2" xfId="14350"/>
    <cellStyle name="Note 12 2 2" xfId="14351"/>
    <cellStyle name="Note 12 2 2 2" xfId="14352"/>
    <cellStyle name="Note 12 2 2 3" xfId="14353"/>
    <cellStyle name="Note 12 2 2 4" xfId="14354"/>
    <cellStyle name="Note 12 2 2 5" xfId="14355"/>
    <cellStyle name="Note 12 2 2 6" xfId="14356"/>
    <cellStyle name="Note 12 2 3" xfId="14357"/>
    <cellStyle name="Note 12 2 4" xfId="14358"/>
    <cellStyle name="Note 12 2 5" xfId="14359"/>
    <cellStyle name="Note 12 2 6" xfId="14360"/>
    <cellStyle name="Note 12 2 7" xfId="14361"/>
    <cellStyle name="Note 12 3" xfId="14362"/>
    <cellStyle name="Note 12 3 2" xfId="14363"/>
    <cellStyle name="Note 12 3 3" xfId="14364"/>
    <cellStyle name="Note 12 3 4" xfId="14365"/>
    <cellStyle name="Note 12 3 5" xfId="14366"/>
    <cellStyle name="Note 12 3 6" xfId="14367"/>
    <cellStyle name="Note 12 4" xfId="14368"/>
    <cellStyle name="Note 12 5" xfId="14369"/>
    <cellStyle name="Note 12 6" xfId="14370"/>
    <cellStyle name="Note 12 7" xfId="14371"/>
    <cellStyle name="Note 12 8" xfId="14372"/>
    <cellStyle name="Note 13" xfId="14373"/>
    <cellStyle name="Note 13 2" xfId="14374"/>
    <cellStyle name="Note 13 2 2" xfId="14375"/>
    <cellStyle name="Note 13 2 2 2" xfId="14376"/>
    <cellStyle name="Note 13 2 2 3" xfId="14377"/>
    <cellStyle name="Note 13 2 2 4" xfId="14378"/>
    <cellStyle name="Note 13 2 2 5" xfId="14379"/>
    <cellStyle name="Note 13 2 2 6" xfId="14380"/>
    <cellStyle name="Note 13 2 3" xfId="14381"/>
    <cellStyle name="Note 13 2 4" xfId="14382"/>
    <cellStyle name="Note 13 2 5" xfId="14383"/>
    <cellStyle name="Note 13 2 6" xfId="14384"/>
    <cellStyle name="Note 13 2 7" xfId="14385"/>
    <cellStyle name="Note 13 3" xfId="14386"/>
    <cellStyle name="Note 13 3 2" xfId="14387"/>
    <cellStyle name="Note 13 3 3" xfId="14388"/>
    <cellStyle name="Note 13 3 4" xfId="14389"/>
    <cellStyle name="Note 13 3 5" xfId="14390"/>
    <cellStyle name="Note 13 3 6" xfId="14391"/>
    <cellStyle name="Note 13 4" xfId="14392"/>
    <cellStyle name="Note 13 5" xfId="14393"/>
    <cellStyle name="Note 13 6" xfId="14394"/>
    <cellStyle name="Note 13 7" xfId="14395"/>
    <cellStyle name="Note 13 8" xfId="14396"/>
    <cellStyle name="Note 14" xfId="14397"/>
    <cellStyle name="Note 14 2" xfId="14398"/>
    <cellStyle name="Note 14 2 2" xfId="14399"/>
    <cellStyle name="Note 14 2 2 2" xfId="14400"/>
    <cellStyle name="Note 14 2 2 3" xfId="14401"/>
    <cellStyle name="Note 14 2 2 4" xfId="14402"/>
    <cellStyle name="Note 14 2 2 5" xfId="14403"/>
    <cellStyle name="Note 14 2 2 6" xfId="14404"/>
    <cellStyle name="Note 14 2 3" xfId="14405"/>
    <cellStyle name="Note 14 2 4" xfId="14406"/>
    <cellStyle name="Note 14 2 5" xfId="14407"/>
    <cellStyle name="Note 14 2 6" xfId="14408"/>
    <cellStyle name="Note 14 2 7" xfId="14409"/>
    <cellStyle name="Note 14 3" xfId="14410"/>
    <cellStyle name="Note 14 3 2" xfId="14411"/>
    <cellStyle name="Note 14 3 3" xfId="14412"/>
    <cellStyle name="Note 14 3 4" xfId="14413"/>
    <cellStyle name="Note 14 3 5" xfId="14414"/>
    <cellStyle name="Note 14 3 6" xfId="14415"/>
    <cellStyle name="Note 14 4" xfId="14416"/>
    <cellStyle name="Note 14 5" xfId="14417"/>
    <cellStyle name="Note 14 6" xfId="14418"/>
    <cellStyle name="Note 14 7" xfId="14419"/>
    <cellStyle name="Note 14 8" xfId="14420"/>
    <cellStyle name="Note 15" xfId="14421"/>
    <cellStyle name="Note 15 2" xfId="14422"/>
    <cellStyle name="Note 15 2 2" xfId="14423"/>
    <cellStyle name="Note 15 2 2 2" xfId="14424"/>
    <cellStyle name="Note 15 2 2 3" xfId="14425"/>
    <cellStyle name="Note 15 2 2 4" xfId="14426"/>
    <cellStyle name="Note 15 2 2 5" xfId="14427"/>
    <cellStyle name="Note 15 2 2 6" xfId="14428"/>
    <cellStyle name="Note 15 2 3" xfId="14429"/>
    <cellStyle name="Note 15 2 4" xfId="14430"/>
    <cellStyle name="Note 15 2 5" xfId="14431"/>
    <cellStyle name="Note 15 2 6" xfId="14432"/>
    <cellStyle name="Note 15 2 7" xfId="14433"/>
    <cellStyle name="Note 15 3" xfId="14434"/>
    <cellStyle name="Note 15 3 2" xfId="14435"/>
    <cellStyle name="Note 15 3 3" xfId="14436"/>
    <cellStyle name="Note 15 3 4" xfId="14437"/>
    <cellStyle name="Note 15 3 5" xfId="14438"/>
    <cellStyle name="Note 15 3 6" xfId="14439"/>
    <cellStyle name="Note 15 4" xfId="14440"/>
    <cellStyle name="Note 15 5" xfId="14441"/>
    <cellStyle name="Note 15 6" xfId="14442"/>
    <cellStyle name="Note 15 7" xfId="14443"/>
    <cellStyle name="Note 15 8" xfId="14444"/>
    <cellStyle name="Note 16" xfId="14445"/>
    <cellStyle name="Note 16 2" xfId="14446"/>
    <cellStyle name="Note 16 2 2" xfId="14447"/>
    <cellStyle name="Note 16 2 2 2" xfId="14448"/>
    <cellStyle name="Note 16 2 2 3" xfId="14449"/>
    <cellStyle name="Note 16 2 2 4" xfId="14450"/>
    <cellStyle name="Note 16 2 2 5" xfId="14451"/>
    <cellStyle name="Note 16 2 2 6" xfId="14452"/>
    <cellStyle name="Note 16 2 3" xfId="14453"/>
    <cellStyle name="Note 16 2 4" xfId="14454"/>
    <cellStyle name="Note 16 2 5" xfId="14455"/>
    <cellStyle name="Note 16 2 6" xfId="14456"/>
    <cellStyle name="Note 16 2 7" xfId="14457"/>
    <cellStyle name="Note 16 3" xfId="14458"/>
    <cellStyle name="Note 16 3 2" xfId="14459"/>
    <cellStyle name="Note 16 3 3" xfId="14460"/>
    <cellStyle name="Note 16 3 4" xfId="14461"/>
    <cellStyle name="Note 16 3 5" xfId="14462"/>
    <cellStyle name="Note 16 3 6" xfId="14463"/>
    <cellStyle name="Note 16 4" xfId="14464"/>
    <cellStyle name="Note 16 5" xfId="14465"/>
    <cellStyle name="Note 16 6" xfId="14466"/>
    <cellStyle name="Note 16 7" xfId="14467"/>
    <cellStyle name="Note 16 8" xfId="14468"/>
    <cellStyle name="Note 17" xfId="14469"/>
    <cellStyle name="Note 17 2" xfId="14470"/>
    <cellStyle name="Note 17 2 2" xfId="14471"/>
    <cellStyle name="Note 17 2 2 2" xfId="14472"/>
    <cellStyle name="Note 17 2 2 3" xfId="14473"/>
    <cellStyle name="Note 17 2 2 4" xfId="14474"/>
    <cellStyle name="Note 17 2 2 5" xfId="14475"/>
    <cellStyle name="Note 17 2 2 6" xfId="14476"/>
    <cellStyle name="Note 17 2 3" xfId="14477"/>
    <cellStyle name="Note 17 2 4" xfId="14478"/>
    <cellStyle name="Note 17 2 5" xfId="14479"/>
    <cellStyle name="Note 17 2 6" xfId="14480"/>
    <cellStyle name="Note 17 2 7" xfId="14481"/>
    <cellStyle name="Note 17 3" xfId="14482"/>
    <cellStyle name="Note 17 3 2" xfId="14483"/>
    <cellStyle name="Note 17 3 3" xfId="14484"/>
    <cellStyle name="Note 17 3 4" xfId="14485"/>
    <cellStyle name="Note 17 3 5" xfId="14486"/>
    <cellStyle name="Note 17 3 6" xfId="14487"/>
    <cellStyle name="Note 17 4" xfId="14488"/>
    <cellStyle name="Note 17 5" xfId="14489"/>
    <cellStyle name="Note 17 6" xfId="14490"/>
    <cellStyle name="Note 17 7" xfId="14491"/>
    <cellStyle name="Note 17 8" xfId="14492"/>
    <cellStyle name="Note 18" xfId="14493"/>
    <cellStyle name="Note 18 2" xfId="14494"/>
    <cellStyle name="Note 18 2 2" xfId="14495"/>
    <cellStyle name="Note 18 2 2 2" xfId="14496"/>
    <cellStyle name="Note 18 2 2 3" xfId="14497"/>
    <cellStyle name="Note 18 2 2 4" xfId="14498"/>
    <cellStyle name="Note 18 2 2 5" xfId="14499"/>
    <cellStyle name="Note 18 2 2 6" xfId="14500"/>
    <cellStyle name="Note 18 2 3" xfId="14501"/>
    <cellStyle name="Note 18 2 4" xfId="14502"/>
    <cellStyle name="Note 18 2 5" xfId="14503"/>
    <cellStyle name="Note 18 2 6" xfId="14504"/>
    <cellStyle name="Note 18 2 7" xfId="14505"/>
    <cellStyle name="Note 18 3" xfId="14506"/>
    <cellStyle name="Note 18 3 2" xfId="14507"/>
    <cellStyle name="Note 18 3 3" xfId="14508"/>
    <cellStyle name="Note 18 3 4" xfId="14509"/>
    <cellStyle name="Note 18 3 5" xfId="14510"/>
    <cellStyle name="Note 18 3 6" xfId="14511"/>
    <cellStyle name="Note 18 4" xfId="14512"/>
    <cellStyle name="Note 18 5" xfId="14513"/>
    <cellStyle name="Note 18 6" xfId="14514"/>
    <cellStyle name="Note 18 7" xfId="14515"/>
    <cellStyle name="Note 18 8" xfId="14516"/>
    <cellStyle name="Note 19" xfId="14517"/>
    <cellStyle name="Note 19 2" xfId="14518"/>
    <cellStyle name="Note 19 2 2" xfId="14519"/>
    <cellStyle name="Note 19 2 2 2" xfId="14520"/>
    <cellStyle name="Note 19 2 2 3" xfId="14521"/>
    <cellStyle name="Note 19 2 2 4" xfId="14522"/>
    <cellStyle name="Note 19 2 2 5" xfId="14523"/>
    <cellStyle name="Note 19 2 2 6" xfId="14524"/>
    <cellStyle name="Note 19 2 3" xfId="14525"/>
    <cellStyle name="Note 19 2 4" xfId="14526"/>
    <cellStyle name="Note 19 2 5" xfId="14527"/>
    <cellStyle name="Note 19 2 6" xfId="14528"/>
    <cellStyle name="Note 19 2 7" xfId="14529"/>
    <cellStyle name="Note 19 3" xfId="14530"/>
    <cellStyle name="Note 19 3 2" xfId="14531"/>
    <cellStyle name="Note 19 3 3" xfId="14532"/>
    <cellStyle name="Note 19 3 4" xfId="14533"/>
    <cellStyle name="Note 19 3 5" xfId="14534"/>
    <cellStyle name="Note 19 3 6" xfId="14535"/>
    <cellStyle name="Note 19 4" xfId="14536"/>
    <cellStyle name="Note 19 5" xfId="14537"/>
    <cellStyle name="Note 19 6" xfId="14538"/>
    <cellStyle name="Note 19 7" xfId="14539"/>
    <cellStyle name="Note 19 8" xfId="14540"/>
    <cellStyle name="Note 2" xfId="14541"/>
    <cellStyle name="Note 2 10" xfId="14542"/>
    <cellStyle name="Note 2 11" xfId="14543"/>
    <cellStyle name="Note 2 12" xfId="14544"/>
    <cellStyle name="Note 2 2" xfId="14545"/>
    <cellStyle name="Note 2 2 2" xfId="14546"/>
    <cellStyle name="Note 2 2 2 2" xfId="14547"/>
    <cellStyle name="Note 2 2 2 2 2" xfId="14548"/>
    <cellStyle name="Note 2 2 2 2 3" xfId="14549"/>
    <cellStyle name="Note 2 2 2 2 4" xfId="14550"/>
    <cellStyle name="Note 2 2 2 2 5" xfId="14551"/>
    <cellStyle name="Note 2 2 2 2 6" xfId="14552"/>
    <cellStyle name="Note 2 2 2 3" xfId="14553"/>
    <cellStyle name="Note 2 2 2 4" xfId="14554"/>
    <cellStyle name="Note 2 2 2 5" xfId="14555"/>
    <cellStyle name="Note 2 2 2 6" xfId="14556"/>
    <cellStyle name="Note 2 2 2 7" xfId="14557"/>
    <cellStyle name="Note 2 2 3" xfId="14558"/>
    <cellStyle name="Note 2 2 3 2" xfId="14559"/>
    <cellStyle name="Note 2 2 3 3" xfId="14560"/>
    <cellStyle name="Note 2 2 3 4" xfId="14561"/>
    <cellStyle name="Note 2 2 3 5" xfId="14562"/>
    <cellStyle name="Note 2 2 3 6" xfId="14563"/>
    <cellStyle name="Note 2 2 4" xfId="14564"/>
    <cellStyle name="Note 2 2 5" xfId="14565"/>
    <cellStyle name="Note 2 2 6" xfId="14566"/>
    <cellStyle name="Note 2 2 7" xfId="14567"/>
    <cellStyle name="Note 2 2 8" xfId="14568"/>
    <cellStyle name="Note 2 2 9" xfId="14569"/>
    <cellStyle name="Note 2 3" xfId="14570"/>
    <cellStyle name="Note 2 3 2" xfId="14571"/>
    <cellStyle name="Note 2 3 2 2" xfId="14572"/>
    <cellStyle name="Note 2 3 2 2 2" xfId="14573"/>
    <cellStyle name="Note 2 3 2 2 3" xfId="14574"/>
    <cellStyle name="Note 2 3 2 2 4" xfId="14575"/>
    <cellStyle name="Note 2 3 2 2 5" xfId="14576"/>
    <cellStyle name="Note 2 3 2 2 6" xfId="14577"/>
    <cellStyle name="Note 2 3 2 3" xfId="14578"/>
    <cellStyle name="Note 2 3 2 4" xfId="14579"/>
    <cellStyle name="Note 2 3 2 5" xfId="14580"/>
    <cellStyle name="Note 2 3 2 6" xfId="14581"/>
    <cellStyle name="Note 2 3 2 7" xfId="14582"/>
    <cellStyle name="Note 2 3 3" xfId="14583"/>
    <cellStyle name="Note 2 3 3 2" xfId="14584"/>
    <cellStyle name="Note 2 3 3 3" xfId="14585"/>
    <cellStyle name="Note 2 3 3 4" xfId="14586"/>
    <cellStyle name="Note 2 3 3 5" xfId="14587"/>
    <cellStyle name="Note 2 3 3 6" xfId="14588"/>
    <cellStyle name="Note 2 3 4" xfId="14589"/>
    <cellStyle name="Note 2 3 5" xfId="14590"/>
    <cellStyle name="Note 2 3 6" xfId="14591"/>
    <cellStyle name="Note 2 3 7" xfId="14592"/>
    <cellStyle name="Note 2 3 8" xfId="14593"/>
    <cellStyle name="Note 2 4" xfId="14594"/>
    <cellStyle name="Note 2 4 2" xfId="14595"/>
    <cellStyle name="Note 2 4 2 2" xfId="14596"/>
    <cellStyle name="Note 2 4 2 2 2" xfId="14597"/>
    <cellStyle name="Note 2 4 2 2 3" xfId="14598"/>
    <cellStyle name="Note 2 4 2 2 4" xfId="14599"/>
    <cellStyle name="Note 2 4 2 2 5" xfId="14600"/>
    <cellStyle name="Note 2 4 2 2 6" xfId="14601"/>
    <cellStyle name="Note 2 4 2 3" xfId="14602"/>
    <cellStyle name="Note 2 4 2 4" xfId="14603"/>
    <cellStyle name="Note 2 4 2 5" xfId="14604"/>
    <cellStyle name="Note 2 4 2 6" xfId="14605"/>
    <cellStyle name="Note 2 4 2 7" xfId="14606"/>
    <cellStyle name="Note 2 4 3" xfId="14607"/>
    <cellStyle name="Note 2 4 3 2" xfId="14608"/>
    <cellStyle name="Note 2 4 3 3" xfId="14609"/>
    <cellStyle name="Note 2 4 3 4" xfId="14610"/>
    <cellStyle name="Note 2 4 3 5" xfId="14611"/>
    <cellStyle name="Note 2 4 3 6" xfId="14612"/>
    <cellStyle name="Note 2 4 4" xfId="14613"/>
    <cellStyle name="Note 2 4 5" xfId="14614"/>
    <cellStyle name="Note 2 4 6" xfId="14615"/>
    <cellStyle name="Note 2 4 7" xfId="14616"/>
    <cellStyle name="Note 2 4 8" xfId="14617"/>
    <cellStyle name="Note 2 5" xfId="14618"/>
    <cellStyle name="Note 2 5 2" xfId="14619"/>
    <cellStyle name="Note 2 5 2 2" xfId="14620"/>
    <cellStyle name="Note 2 5 2 3" xfId="14621"/>
    <cellStyle name="Note 2 5 2 4" xfId="14622"/>
    <cellStyle name="Note 2 5 2 5" xfId="14623"/>
    <cellStyle name="Note 2 5 2 6" xfId="14624"/>
    <cellStyle name="Note 2 5 3" xfId="14625"/>
    <cellStyle name="Note 2 5 4" xfId="14626"/>
    <cellStyle name="Note 2 5 5" xfId="14627"/>
    <cellStyle name="Note 2 5 6" xfId="14628"/>
    <cellStyle name="Note 2 5 7" xfId="14629"/>
    <cellStyle name="Note 2 6" xfId="14630"/>
    <cellStyle name="Note 2 6 2" xfId="14631"/>
    <cellStyle name="Note 2 6 3" xfId="14632"/>
    <cellStyle name="Note 2 6 4" xfId="14633"/>
    <cellStyle name="Note 2 6 5" xfId="14634"/>
    <cellStyle name="Note 2 6 6" xfId="14635"/>
    <cellStyle name="Note 2 7" xfId="14636"/>
    <cellStyle name="Note 2 8" xfId="14637"/>
    <cellStyle name="Note 2 9" xfId="14638"/>
    <cellStyle name="Note 2_11019 ПА ЛТМ РРНУ - 23. 07 согл суб" xfId="14639"/>
    <cellStyle name="Note 20" xfId="14640"/>
    <cellStyle name="Note 20 2" xfId="14641"/>
    <cellStyle name="Note 20 2 2" xfId="14642"/>
    <cellStyle name="Note 20 2 2 2" xfId="14643"/>
    <cellStyle name="Note 20 2 2 3" xfId="14644"/>
    <cellStyle name="Note 20 2 2 4" xfId="14645"/>
    <cellStyle name="Note 20 2 2 5" xfId="14646"/>
    <cellStyle name="Note 20 2 2 6" xfId="14647"/>
    <cellStyle name="Note 20 2 3" xfId="14648"/>
    <cellStyle name="Note 20 2 4" xfId="14649"/>
    <cellStyle name="Note 20 2 5" xfId="14650"/>
    <cellStyle name="Note 20 2 6" xfId="14651"/>
    <cellStyle name="Note 20 2 7" xfId="14652"/>
    <cellStyle name="Note 20 3" xfId="14653"/>
    <cellStyle name="Note 20 3 2" xfId="14654"/>
    <cellStyle name="Note 20 3 3" xfId="14655"/>
    <cellStyle name="Note 20 3 4" xfId="14656"/>
    <cellStyle name="Note 20 3 5" xfId="14657"/>
    <cellStyle name="Note 20 3 6" xfId="14658"/>
    <cellStyle name="Note 20 4" xfId="14659"/>
    <cellStyle name="Note 20 5" xfId="14660"/>
    <cellStyle name="Note 20 6" xfId="14661"/>
    <cellStyle name="Note 20 7" xfId="14662"/>
    <cellStyle name="Note 20 8" xfId="14663"/>
    <cellStyle name="Note 21" xfId="14664"/>
    <cellStyle name="Note 21 2" xfId="14665"/>
    <cellStyle name="Note 21 2 2" xfId="14666"/>
    <cellStyle name="Note 21 2 3" xfId="14667"/>
    <cellStyle name="Note 21 2 4" xfId="14668"/>
    <cellStyle name="Note 21 2 5" xfId="14669"/>
    <cellStyle name="Note 21 2 6" xfId="14670"/>
    <cellStyle name="Note 21 3" xfId="14671"/>
    <cellStyle name="Note 21 4" xfId="14672"/>
    <cellStyle name="Note 21 5" xfId="14673"/>
    <cellStyle name="Note 21 6" xfId="14674"/>
    <cellStyle name="Note 21 7" xfId="14675"/>
    <cellStyle name="Note 22" xfId="14676"/>
    <cellStyle name="Note 22 2" xfId="14677"/>
    <cellStyle name="Note 22 2 2" xfId="14678"/>
    <cellStyle name="Note 22 2 3" xfId="14679"/>
    <cellStyle name="Note 22 3" xfId="14680"/>
    <cellStyle name="Note 22 4" xfId="14681"/>
    <cellStyle name="Note 22 5" xfId="14682"/>
    <cellStyle name="Note 22 6" xfId="14683"/>
    <cellStyle name="Note 23" xfId="14684"/>
    <cellStyle name="Note 23 2" xfId="14685"/>
    <cellStyle name="Note 23 3" xfId="14686"/>
    <cellStyle name="Note 24" xfId="14687"/>
    <cellStyle name="Note 25" xfId="14688"/>
    <cellStyle name="Note 26" xfId="14689"/>
    <cellStyle name="Note 27" xfId="14690"/>
    <cellStyle name="Note 28" xfId="14691"/>
    <cellStyle name="Note 3" xfId="14692"/>
    <cellStyle name="Note 3 10" xfId="14693"/>
    <cellStyle name="Note 3 11" xfId="14694"/>
    <cellStyle name="Note 3 12" xfId="14695"/>
    <cellStyle name="Note 3 2" xfId="14696"/>
    <cellStyle name="Note 3 2 2" xfId="14697"/>
    <cellStyle name="Note 3 2 2 2" xfId="14698"/>
    <cellStyle name="Note 3 2 2 2 2" xfId="14699"/>
    <cellStyle name="Note 3 2 2 2 3" xfId="14700"/>
    <cellStyle name="Note 3 2 2 2 4" xfId="14701"/>
    <cellStyle name="Note 3 2 2 2 5" xfId="14702"/>
    <cellStyle name="Note 3 2 2 2 6" xfId="14703"/>
    <cellStyle name="Note 3 2 2 3" xfId="14704"/>
    <cellStyle name="Note 3 2 2 4" xfId="14705"/>
    <cellStyle name="Note 3 2 2 5" xfId="14706"/>
    <cellStyle name="Note 3 2 2 6" xfId="14707"/>
    <cellStyle name="Note 3 2 2 7" xfId="14708"/>
    <cellStyle name="Note 3 2 3" xfId="14709"/>
    <cellStyle name="Note 3 2 3 2" xfId="14710"/>
    <cellStyle name="Note 3 2 3 3" xfId="14711"/>
    <cellStyle name="Note 3 2 3 4" xfId="14712"/>
    <cellStyle name="Note 3 2 3 5" xfId="14713"/>
    <cellStyle name="Note 3 2 3 6" xfId="14714"/>
    <cellStyle name="Note 3 2 4" xfId="14715"/>
    <cellStyle name="Note 3 2 5" xfId="14716"/>
    <cellStyle name="Note 3 2 6" xfId="14717"/>
    <cellStyle name="Note 3 2 7" xfId="14718"/>
    <cellStyle name="Note 3 2 8" xfId="14719"/>
    <cellStyle name="Note 3 2 9" xfId="14720"/>
    <cellStyle name="Note 3 3" xfId="14721"/>
    <cellStyle name="Note 3 3 2" xfId="14722"/>
    <cellStyle name="Note 3 3 2 2" xfId="14723"/>
    <cellStyle name="Note 3 3 2 2 2" xfId="14724"/>
    <cellStyle name="Note 3 3 2 2 3" xfId="14725"/>
    <cellStyle name="Note 3 3 2 2 4" xfId="14726"/>
    <cellStyle name="Note 3 3 2 2 5" xfId="14727"/>
    <cellStyle name="Note 3 3 2 2 6" xfId="14728"/>
    <cellStyle name="Note 3 3 2 3" xfId="14729"/>
    <cellStyle name="Note 3 3 2 4" xfId="14730"/>
    <cellStyle name="Note 3 3 2 5" xfId="14731"/>
    <cellStyle name="Note 3 3 2 6" xfId="14732"/>
    <cellStyle name="Note 3 3 2 7" xfId="14733"/>
    <cellStyle name="Note 3 3 3" xfId="14734"/>
    <cellStyle name="Note 3 3 3 2" xfId="14735"/>
    <cellStyle name="Note 3 3 3 3" xfId="14736"/>
    <cellStyle name="Note 3 3 3 4" xfId="14737"/>
    <cellStyle name="Note 3 3 3 5" xfId="14738"/>
    <cellStyle name="Note 3 3 3 6" xfId="14739"/>
    <cellStyle name="Note 3 3 4" xfId="14740"/>
    <cellStyle name="Note 3 3 5" xfId="14741"/>
    <cellStyle name="Note 3 3 6" xfId="14742"/>
    <cellStyle name="Note 3 3 7" xfId="14743"/>
    <cellStyle name="Note 3 3 8" xfId="14744"/>
    <cellStyle name="Note 3 4" xfId="14745"/>
    <cellStyle name="Note 3 4 2" xfId="14746"/>
    <cellStyle name="Note 3 4 2 2" xfId="14747"/>
    <cellStyle name="Note 3 4 2 2 2" xfId="14748"/>
    <cellStyle name="Note 3 4 2 2 3" xfId="14749"/>
    <cellStyle name="Note 3 4 2 2 4" xfId="14750"/>
    <cellStyle name="Note 3 4 2 2 5" xfId="14751"/>
    <cellStyle name="Note 3 4 2 2 6" xfId="14752"/>
    <cellStyle name="Note 3 4 2 3" xfId="14753"/>
    <cellStyle name="Note 3 4 2 4" xfId="14754"/>
    <cellStyle name="Note 3 4 2 5" xfId="14755"/>
    <cellStyle name="Note 3 4 2 6" xfId="14756"/>
    <cellStyle name="Note 3 4 2 7" xfId="14757"/>
    <cellStyle name="Note 3 4 3" xfId="14758"/>
    <cellStyle name="Note 3 4 3 2" xfId="14759"/>
    <cellStyle name="Note 3 4 3 3" xfId="14760"/>
    <cellStyle name="Note 3 4 3 4" xfId="14761"/>
    <cellStyle name="Note 3 4 3 5" xfId="14762"/>
    <cellStyle name="Note 3 4 3 6" xfId="14763"/>
    <cellStyle name="Note 3 4 4" xfId="14764"/>
    <cellStyle name="Note 3 4 5" xfId="14765"/>
    <cellStyle name="Note 3 4 6" xfId="14766"/>
    <cellStyle name="Note 3 4 7" xfId="14767"/>
    <cellStyle name="Note 3 4 8" xfId="14768"/>
    <cellStyle name="Note 3 5" xfId="14769"/>
    <cellStyle name="Note 3 5 2" xfId="14770"/>
    <cellStyle name="Note 3 5 2 2" xfId="14771"/>
    <cellStyle name="Note 3 5 2 3" xfId="14772"/>
    <cellStyle name="Note 3 5 2 4" xfId="14773"/>
    <cellStyle name="Note 3 5 2 5" xfId="14774"/>
    <cellStyle name="Note 3 5 2 6" xfId="14775"/>
    <cellStyle name="Note 3 5 3" xfId="14776"/>
    <cellStyle name="Note 3 5 4" xfId="14777"/>
    <cellStyle name="Note 3 5 5" xfId="14778"/>
    <cellStyle name="Note 3 5 6" xfId="14779"/>
    <cellStyle name="Note 3 5 7" xfId="14780"/>
    <cellStyle name="Note 3 6" xfId="14781"/>
    <cellStyle name="Note 3 6 2" xfId="14782"/>
    <cellStyle name="Note 3 6 3" xfId="14783"/>
    <cellStyle name="Note 3 6 4" xfId="14784"/>
    <cellStyle name="Note 3 6 5" xfId="14785"/>
    <cellStyle name="Note 3 6 6" xfId="14786"/>
    <cellStyle name="Note 3 7" xfId="14787"/>
    <cellStyle name="Note 3 8" xfId="14788"/>
    <cellStyle name="Note 3 9" xfId="14789"/>
    <cellStyle name="Note 3_11019 ПА ЛТМ РРНУ - 23. 07 согл суб" xfId="14790"/>
    <cellStyle name="Note 4" xfId="14791"/>
    <cellStyle name="Note 4 10" xfId="14792"/>
    <cellStyle name="Note 4 11" xfId="14793"/>
    <cellStyle name="Note 4 12" xfId="14794"/>
    <cellStyle name="Note 4 2" xfId="14795"/>
    <cellStyle name="Note 4 2 2" xfId="14796"/>
    <cellStyle name="Note 4 2 2 2" xfId="14797"/>
    <cellStyle name="Note 4 2 2 2 2" xfId="14798"/>
    <cellStyle name="Note 4 2 2 2 3" xfId="14799"/>
    <cellStyle name="Note 4 2 2 2 4" xfId="14800"/>
    <cellStyle name="Note 4 2 2 2 5" xfId="14801"/>
    <cellStyle name="Note 4 2 2 2 6" xfId="14802"/>
    <cellStyle name="Note 4 2 2 3" xfId="14803"/>
    <cellStyle name="Note 4 2 2 4" xfId="14804"/>
    <cellStyle name="Note 4 2 2 5" xfId="14805"/>
    <cellStyle name="Note 4 2 2 6" xfId="14806"/>
    <cellStyle name="Note 4 2 2 7" xfId="14807"/>
    <cellStyle name="Note 4 2 3" xfId="14808"/>
    <cellStyle name="Note 4 2 3 2" xfId="14809"/>
    <cellStyle name="Note 4 2 3 3" xfId="14810"/>
    <cellStyle name="Note 4 2 3 4" xfId="14811"/>
    <cellStyle name="Note 4 2 3 5" xfId="14812"/>
    <cellStyle name="Note 4 2 3 6" xfId="14813"/>
    <cellStyle name="Note 4 2 4" xfId="14814"/>
    <cellStyle name="Note 4 2 5" xfId="14815"/>
    <cellStyle name="Note 4 2 6" xfId="14816"/>
    <cellStyle name="Note 4 2 7" xfId="14817"/>
    <cellStyle name="Note 4 2 8" xfId="14818"/>
    <cellStyle name="Note 4 2 9" xfId="14819"/>
    <cellStyle name="Note 4 3" xfId="14820"/>
    <cellStyle name="Note 4 3 2" xfId="14821"/>
    <cellStyle name="Note 4 3 2 2" xfId="14822"/>
    <cellStyle name="Note 4 3 2 2 2" xfId="14823"/>
    <cellStyle name="Note 4 3 2 2 3" xfId="14824"/>
    <cellStyle name="Note 4 3 2 2 4" xfId="14825"/>
    <cellStyle name="Note 4 3 2 2 5" xfId="14826"/>
    <cellStyle name="Note 4 3 2 2 6" xfId="14827"/>
    <cellStyle name="Note 4 3 2 3" xfId="14828"/>
    <cellStyle name="Note 4 3 2 4" xfId="14829"/>
    <cellStyle name="Note 4 3 2 5" xfId="14830"/>
    <cellStyle name="Note 4 3 2 6" xfId="14831"/>
    <cellStyle name="Note 4 3 2 7" xfId="14832"/>
    <cellStyle name="Note 4 3 3" xfId="14833"/>
    <cellStyle name="Note 4 3 3 2" xfId="14834"/>
    <cellStyle name="Note 4 3 3 3" xfId="14835"/>
    <cellStyle name="Note 4 3 3 4" xfId="14836"/>
    <cellStyle name="Note 4 3 3 5" xfId="14837"/>
    <cellStyle name="Note 4 3 3 6" xfId="14838"/>
    <cellStyle name="Note 4 3 4" xfId="14839"/>
    <cellStyle name="Note 4 3 5" xfId="14840"/>
    <cellStyle name="Note 4 3 6" xfId="14841"/>
    <cellStyle name="Note 4 3 7" xfId="14842"/>
    <cellStyle name="Note 4 3 8" xfId="14843"/>
    <cellStyle name="Note 4 4" xfId="14844"/>
    <cellStyle name="Note 4 4 2" xfId="14845"/>
    <cellStyle name="Note 4 4 2 2" xfId="14846"/>
    <cellStyle name="Note 4 4 2 2 2" xfId="14847"/>
    <cellStyle name="Note 4 4 2 2 3" xfId="14848"/>
    <cellStyle name="Note 4 4 2 2 4" xfId="14849"/>
    <cellStyle name="Note 4 4 2 2 5" xfId="14850"/>
    <cellStyle name="Note 4 4 2 2 6" xfId="14851"/>
    <cellStyle name="Note 4 4 2 3" xfId="14852"/>
    <cellStyle name="Note 4 4 2 4" xfId="14853"/>
    <cellStyle name="Note 4 4 2 5" xfId="14854"/>
    <cellStyle name="Note 4 4 2 6" xfId="14855"/>
    <cellStyle name="Note 4 4 2 7" xfId="14856"/>
    <cellStyle name="Note 4 4 3" xfId="14857"/>
    <cellStyle name="Note 4 4 3 2" xfId="14858"/>
    <cellStyle name="Note 4 4 3 3" xfId="14859"/>
    <cellStyle name="Note 4 4 3 4" xfId="14860"/>
    <cellStyle name="Note 4 4 3 5" xfId="14861"/>
    <cellStyle name="Note 4 4 3 6" xfId="14862"/>
    <cellStyle name="Note 4 4 4" xfId="14863"/>
    <cellStyle name="Note 4 4 5" xfId="14864"/>
    <cellStyle name="Note 4 4 6" xfId="14865"/>
    <cellStyle name="Note 4 4 7" xfId="14866"/>
    <cellStyle name="Note 4 4 8" xfId="14867"/>
    <cellStyle name="Note 4 5" xfId="14868"/>
    <cellStyle name="Note 4 5 2" xfId="14869"/>
    <cellStyle name="Note 4 5 2 2" xfId="14870"/>
    <cellStyle name="Note 4 5 2 3" xfId="14871"/>
    <cellStyle name="Note 4 5 2 4" xfId="14872"/>
    <cellStyle name="Note 4 5 2 5" xfId="14873"/>
    <cellStyle name="Note 4 5 2 6" xfId="14874"/>
    <cellStyle name="Note 4 5 3" xfId="14875"/>
    <cellStyle name="Note 4 5 4" xfId="14876"/>
    <cellStyle name="Note 4 5 5" xfId="14877"/>
    <cellStyle name="Note 4 5 6" xfId="14878"/>
    <cellStyle name="Note 4 5 7" xfId="14879"/>
    <cellStyle name="Note 4 6" xfId="14880"/>
    <cellStyle name="Note 4 6 2" xfId="14881"/>
    <cellStyle name="Note 4 6 3" xfId="14882"/>
    <cellStyle name="Note 4 6 4" xfId="14883"/>
    <cellStyle name="Note 4 6 5" xfId="14884"/>
    <cellStyle name="Note 4 6 6" xfId="14885"/>
    <cellStyle name="Note 4 7" xfId="14886"/>
    <cellStyle name="Note 4 8" xfId="14887"/>
    <cellStyle name="Note 4 9" xfId="14888"/>
    <cellStyle name="Note 4_11019 ПА ЛТМ РРНУ - 23. 07 согл суб" xfId="14889"/>
    <cellStyle name="Note 5" xfId="14890"/>
    <cellStyle name="Note 5 10" xfId="14891"/>
    <cellStyle name="Note 5 11" xfId="14892"/>
    <cellStyle name="Note 5 12" xfId="14893"/>
    <cellStyle name="Note 5 2" xfId="14894"/>
    <cellStyle name="Note 5 2 2" xfId="14895"/>
    <cellStyle name="Note 5 2 2 2" xfId="14896"/>
    <cellStyle name="Note 5 2 2 2 2" xfId="14897"/>
    <cellStyle name="Note 5 2 2 2 3" xfId="14898"/>
    <cellStyle name="Note 5 2 2 2 4" xfId="14899"/>
    <cellStyle name="Note 5 2 2 2 5" xfId="14900"/>
    <cellStyle name="Note 5 2 2 2 6" xfId="14901"/>
    <cellStyle name="Note 5 2 2 3" xfId="14902"/>
    <cellStyle name="Note 5 2 2 4" xfId="14903"/>
    <cellStyle name="Note 5 2 2 5" xfId="14904"/>
    <cellStyle name="Note 5 2 2 6" xfId="14905"/>
    <cellStyle name="Note 5 2 2 7" xfId="14906"/>
    <cellStyle name="Note 5 2 3" xfId="14907"/>
    <cellStyle name="Note 5 2 3 2" xfId="14908"/>
    <cellStyle name="Note 5 2 3 3" xfId="14909"/>
    <cellStyle name="Note 5 2 3 4" xfId="14910"/>
    <cellStyle name="Note 5 2 3 5" xfId="14911"/>
    <cellStyle name="Note 5 2 3 6" xfId="14912"/>
    <cellStyle name="Note 5 2 4" xfId="14913"/>
    <cellStyle name="Note 5 2 5" xfId="14914"/>
    <cellStyle name="Note 5 2 6" xfId="14915"/>
    <cellStyle name="Note 5 2 7" xfId="14916"/>
    <cellStyle name="Note 5 2 8" xfId="14917"/>
    <cellStyle name="Note 5 2 9" xfId="14918"/>
    <cellStyle name="Note 5 3" xfId="14919"/>
    <cellStyle name="Note 5 3 2" xfId="14920"/>
    <cellStyle name="Note 5 3 2 2" xfId="14921"/>
    <cellStyle name="Note 5 3 2 2 2" xfId="14922"/>
    <cellStyle name="Note 5 3 2 2 3" xfId="14923"/>
    <cellStyle name="Note 5 3 2 2 4" xfId="14924"/>
    <cellStyle name="Note 5 3 2 2 5" xfId="14925"/>
    <cellStyle name="Note 5 3 2 2 6" xfId="14926"/>
    <cellStyle name="Note 5 3 2 3" xfId="14927"/>
    <cellStyle name="Note 5 3 2 4" xfId="14928"/>
    <cellStyle name="Note 5 3 2 5" xfId="14929"/>
    <cellStyle name="Note 5 3 2 6" xfId="14930"/>
    <cellStyle name="Note 5 3 2 7" xfId="14931"/>
    <cellStyle name="Note 5 3 3" xfId="14932"/>
    <cellStyle name="Note 5 3 3 2" xfId="14933"/>
    <cellStyle name="Note 5 3 3 3" xfId="14934"/>
    <cellStyle name="Note 5 3 3 4" xfId="14935"/>
    <cellStyle name="Note 5 3 3 5" xfId="14936"/>
    <cellStyle name="Note 5 3 3 6" xfId="14937"/>
    <cellStyle name="Note 5 3 4" xfId="14938"/>
    <cellStyle name="Note 5 3 5" xfId="14939"/>
    <cellStyle name="Note 5 3 6" xfId="14940"/>
    <cellStyle name="Note 5 3 7" xfId="14941"/>
    <cellStyle name="Note 5 3 8" xfId="14942"/>
    <cellStyle name="Note 5 4" xfId="14943"/>
    <cellStyle name="Note 5 4 2" xfId="14944"/>
    <cellStyle name="Note 5 4 2 2" xfId="14945"/>
    <cellStyle name="Note 5 4 2 2 2" xfId="14946"/>
    <cellStyle name="Note 5 4 2 2 3" xfId="14947"/>
    <cellStyle name="Note 5 4 2 2 4" xfId="14948"/>
    <cellStyle name="Note 5 4 2 2 5" xfId="14949"/>
    <cellStyle name="Note 5 4 2 2 6" xfId="14950"/>
    <cellStyle name="Note 5 4 2 3" xfId="14951"/>
    <cellStyle name="Note 5 4 2 4" xfId="14952"/>
    <cellStyle name="Note 5 4 2 5" xfId="14953"/>
    <cellStyle name="Note 5 4 2 6" xfId="14954"/>
    <cellStyle name="Note 5 4 2 7" xfId="14955"/>
    <cellStyle name="Note 5 4 3" xfId="14956"/>
    <cellStyle name="Note 5 4 3 2" xfId="14957"/>
    <cellStyle name="Note 5 4 3 3" xfId="14958"/>
    <cellStyle name="Note 5 4 3 4" xfId="14959"/>
    <cellStyle name="Note 5 4 3 5" xfId="14960"/>
    <cellStyle name="Note 5 4 3 6" xfId="14961"/>
    <cellStyle name="Note 5 4 4" xfId="14962"/>
    <cellStyle name="Note 5 4 5" xfId="14963"/>
    <cellStyle name="Note 5 4 6" xfId="14964"/>
    <cellStyle name="Note 5 4 7" xfId="14965"/>
    <cellStyle name="Note 5 4 8" xfId="14966"/>
    <cellStyle name="Note 5 5" xfId="14967"/>
    <cellStyle name="Note 5 5 2" xfId="14968"/>
    <cellStyle name="Note 5 5 2 2" xfId="14969"/>
    <cellStyle name="Note 5 5 2 3" xfId="14970"/>
    <cellStyle name="Note 5 5 2 4" xfId="14971"/>
    <cellStyle name="Note 5 5 2 5" xfId="14972"/>
    <cellStyle name="Note 5 5 2 6" xfId="14973"/>
    <cellStyle name="Note 5 5 3" xfId="14974"/>
    <cellStyle name="Note 5 5 4" xfId="14975"/>
    <cellStyle name="Note 5 5 5" xfId="14976"/>
    <cellStyle name="Note 5 5 6" xfId="14977"/>
    <cellStyle name="Note 5 5 7" xfId="14978"/>
    <cellStyle name="Note 5 6" xfId="14979"/>
    <cellStyle name="Note 5 6 2" xfId="14980"/>
    <cellStyle name="Note 5 6 3" xfId="14981"/>
    <cellStyle name="Note 5 6 4" xfId="14982"/>
    <cellStyle name="Note 5 6 5" xfId="14983"/>
    <cellStyle name="Note 5 6 6" xfId="14984"/>
    <cellStyle name="Note 5 7" xfId="14985"/>
    <cellStyle name="Note 5 8" xfId="14986"/>
    <cellStyle name="Note 5 9" xfId="14987"/>
    <cellStyle name="Note 5_11019 ПА ЛТМ РРНУ - 23. 07 согл суб" xfId="14988"/>
    <cellStyle name="Note 6" xfId="14989"/>
    <cellStyle name="Note 6 10" xfId="14990"/>
    <cellStyle name="Note 6 11" xfId="14991"/>
    <cellStyle name="Note 6 12" xfId="14992"/>
    <cellStyle name="Note 6 2" xfId="14993"/>
    <cellStyle name="Note 6 2 2" xfId="14994"/>
    <cellStyle name="Note 6 2 2 2" xfId="14995"/>
    <cellStyle name="Note 6 2 2 2 2" xfId="14996"/>
    <cellStyle name="Note 6 2 2 2 3" xfId="14997"/>
    <cellStyle name="Note 6 2 2 2 4" xfId="14998"/>
    <cellStyle name="Note 6 2 2 2 5" xfId="14999"/>
    <cellStyle name="Note 6 2 2 2 6" xfId="15000"/>
    <cellStyle name="Note 6 2 2 3" xfId="15001"/>
    <cellStyle name="Note 6 2 2 4" xfId="15002"/>
    <cellStyle name="Note 6 2 2 5" xfId="15003"/>
    <cellStyle name="Note 6 2 2 6" xfId="15004"/>
    <cellStyle name="Note 6 2 2 7" xfId="15005"/>
    <cellStyle name="Note 6 2 3" xfId="15006"/>
    <cellStyle name="Note 6 2 3 2" xfId="15007"/>
    <cellStyle name="Note 6 2 3 3" xfId="15008"/>
    <cellStyle name="Note 6 2 3 4" xfId="15009"/>
    <cellStyle name="Note 6 2 3 5" xfId="15010"/>
    <cellStyle name="Note 6 2 3 6" xfId="15011"/>
    <cellStyle name="Note 6 2 4" xfId="15012"/>
    <cellStyle name="Note 6 2 5" xfId="15013"/>
    <cellStyle name="Note 6 2 6" xfId="15014"/>
    <cellStyle name="Note 6 2 7" xfId="15015"/>
    <cellStyle name="Note 6 2 8" xfId="15016"/>
    <cellStyle name="Note 6 2 9" xfId="15017"/>
    <cellStyle name="Note 6 3" xfId="15018"/>
    <cellStyle name="Note 6 3 2" xfId="15019"/>
    <cellStyle name="Note 6 3 2 2" xfId="15020"/>
    <cellStyle name="Note 6 3 2 2 2" xfId="15021"/>
    <cellStyle name="Note 6 3 2 2 3" xfId="15022"/>
    <cellStyle name="Note 6 3 2 2 4" xfId="15023"/>
    <cellStyle name="Note 6 3 2 2 5" xfId="15024"/>
    <cellStyle name="Note 6 3 2 2 6" xfId="15025"/>
    <cellStyle name="Note 6 3 2 3" xfId="15026"/>
    <cellStyle name="Note 6 3 2 4" xfId="15027"/>
    <cellStyle name="Note 6 3 2 5" xfId="15028"/>
    <cellStyle name="Note 6 3 2 6" xfId="15029"/>
    <cellStyle name="Note 6 3 2 7" xfId="15030"/>
    <cellStyle name="Note 6 3 3" xfId="15031"/>
    <cellStyle name="Note 6 3 3 2" xfId="15032"/>
    <cellStyle name="Note 6 3 3 3" xfId="15033"/>
    <cellStyle name="Note 6 3 3 4" xfId="15034"/>
    <cellStyle name="Note 6 3 3 5" xfId="15035"/>
    <cellStyle name="Note 6 3 3 6" xfId="15036"/>
    <cellStyle name="Note 6 3 4" xfId="15037"/>
    <cellStyle name="Note 6 3 5" xfId="15038"/>
    <cellStyle name="Note 6 3 6" xfId="15039"/>
    <cellStyle name="Note 6 3 7" xfId="15040"/>
    <cellStyle name="Note 6 3 8" xfId="15041"/>
    <cellStyle name="Note 6 4" xfId="15042"/>
    <cellStyle name="Note 6 4 2" xfId="15043"/>
    <cellStyle name="Note 6 4 2 2" xfId="15044"/>
    <cellStyle name="Note 6 4 2 2 2" xfId="15045"/>
    <cellStyle name="Note 6 4 2 2 3" xfId="15046"/>
    <cellStyle name="Note 6 4 2 2 4" xfId="15047"/>
    <cellStyle name="Note 6 4 2 2 5" xfId="15048"/>
    <cellStyle name="Note 6 4 2 2 6" xfId="15049"/>
    <cellStyle name="Note 6 4 2 3" xfId="15050"/>
    <cellStyle name="Note 6 4 2 4" xfId="15051"/>
    <cellStyle name="Note 6 4 2 5" xfId="15052"/>
    <cellStyle name="Note 6 4 2 6" xfId="15053"/>
    <cellStyle name="Note 6 4 2 7" xfId="15054"/>
    <cellStyle name="Note 6 4 3" xfId="15055"/>
    <cellStyle name="Note 6 4 3 2" xfId="15056"/>
    <cellStyle name="Note 6 4 3 3" xfId="15057"/>
    <cellStyle name="Note 6 4 3 4" xfId="15058"/>
    <cellStyle name="Note 6 4 3 5" xfId="15059"/>
    <cellStyle name="Note 6 4 3 6" xfId="15060"/>
    <cellStyle name="Note 6 4 4" xfId="15061"/>
    <cellStyle name="Note 6 4 5" xfId="15062"/>
    <cellStyle name="Note 6 4 6" xfId="15063"/>
    <cellStyle name="Note 6 4 7" xfId="15064"/>
    <cellStyle name="Note 6 4 8" xfId="15065"/>
    <cellStyle name="Note 6 5" xfId="15066"/>
    <cellStyle name="Note 6 5 2" xfId="15067"/>
    <cellStyle name="Note 6 5 2 2" xfId="15068"/>
    <cellStyle name="Note 6 5 2 3" xfId="15069"/>
    <cellStyle name="Note 6 5 2 4" xfId="15070"/>
    <cellStyle name="Note 6 5 2 5" xfId="15071"/>
    <cellStyle name="Note 6 5 2 6" xfId="15072"/>
    <cellStyle name="Note 6 5 3" xfId="15073"/>
    <cellStyle name="Note 6 5 4" xfId="15074"/>
    <cellStyle name="Note 6 5 5" xfId="15075"/>
    <cellStyle name="Note 6 5 6" xfId="15076"/>
    <cellStyle name="Note 6 5 7" xfId="15077"/>
    <cellStyle name="Note 6 6" xfId="15078"/>
    <cellStyle name="Note 6 6 2" xfId="15079"/>
    <cellStyle name="Note 6 6 3" xfId="15080"/>
    <cellStyle name="Note 6 6 4" xfId="15081"/>
    <cellStyle name="Note 6 6 5" xfId="15082"/>
    <cellStyle name="Note 6 6 6" xfId="15083"/>
    <cellStyle name="Note 6 7" xfId="15084"/>
    <cellStyle name="Note 6 8" xfId="15085"/>
    <cellStyle name="Note 6 9" xfId="15086"/>
    <cellStyle name="Note 6_11019 ПА ЛТМ РРНУ - 23. 07 согл суб" xfId="15087"/>
    <cellStyle name="Note 7" xfId="15088"/>
    <cellStyle name="Note 7 10" xfId="15089"/>
    <cellStyle name="Note 7 11" xfId="15090"/>
    <cellStyle name="Note 7 12" xfId="15091"/>
    <cellStyle name="Note 7 2" xfId="15092"/>
    <cellStyle name="Note 7 2 2" xfId="15093"/>
    <cellStyle name="Note 7 2 2 2" xfId="15094"/>
    <cellStyle name="Note 7 2 2 2 2" xfId="15095"/>
    <cellStyle name="Note 7 2 2 2 3" xfId="15096"/>
    <cellStyle name="Note 7 2 2 2 4" xfId="15097"/>
    <cellStyle name="Note 7 2 2 2 5" xfId="15098"/>
    <cellStyle name="Note 7 2 2 2 6" xfId="15099"/>
    <cellStyle name="Note 7 2 2 3" xfId="15100"/>
    <cellStyle name="Note 7 2 2 4" xfId="15101"/>
    <cellStyle name="Note 7 2 2 5" xfId="15102"/>
    <cellStyle name="Note 7 2 2 6" xfId="15103"/>
    <cellStyle name="Note 7 2 2 7" xfId="15104"/>
    <cellStyle name="Note 7 2 3" xfId="15105"/>
    <cellStyle name="Note 7 2 3 2" xfId="15106"/>
    <cellStyle name="Note 7 2 3 3" xfId="15107"/>
    <cellStyle name="Note 7 2 3 4" xfId="15108"/>
    <cellStyle name="Note 7 2 3 5" xfId="15109"/>
    <cellStyle name="Note 7 2 3 6" xfId="15110"/>
    <cellStyle name="Note 7 2 4" xfId="15111"/>
    <cellStyle name="Note 7 2 5" xfId="15112"/>
    <cellStyle name="Note 7 2 6" xfId="15113"/>
    <cellStyle name="Note 7 2 7" xfId="15114"/>
    <cellStyle name="Note 7 2 8" xfId="15115"/>
    <cellStyle name="Note 7 2 9" xfId="15116"/>
    <cellStyle name="Note 7 3" xfId="15117"/>
    <cellStyle name="Note 7 3 2" xfId="15118"/>
    <cellStyle name="Note 7 3 2 2" xfId="15119"/>
    <cellStyle name="Note 7 3 2 2 2" xfId="15120"/>
    <cellStyle name="Note 7 3 2 2 3" xfId="15121"/>
    <cellStyle name="Note 7 3 2 2 4" xfId="15122"/>
    <cellStyle name="Note 7 3 2 2 5" xfId="15123"/>
    <cellStyle name="Note 7 3 2 2 6" xfId="15124"/>
    <cellStyle name="Note 7 3 2 3" xfId="15125"/>
    <cellStyle name="Note 7 3 2 4" xfId="15126"/>
    <cellStyle name="Note 7 3 2 5" xfId="15127"/>
    <cellStyle name="Note 7 3 2 6" xfId="15128"/>
    <cellStyle name="Note 7 3 2 7" xfId="15129"/>
    <cellStyle name="Note 7 3 3" xfId="15130"/>
    <cellStyle name="Note 7 3 3 2" xfId="15131"/>
    <cellStyle name="Note 7 3 3 3" xfId="15132"/>
    <cellStyle name="Note 7 3 3 4" xfId="15133"/>
    <cellStyle name="Note 7 3 3 5" xfId="15134"/>
    <cellStyle name="Note 7 3 3 6" xfId="15135"/>
    <cellStyle name="Note 7 3 4" xfId="15136"/>
    <cellStyle name="Note 7 3 5" xfId="15137"/>
    <cellStyle name="Note 7 3 6" xfId="15138"/>
    <cellStyle name="Note 7 3 7" xfId="15139"/>
    <cellStyle name="Note 7 3 8" xfId="15140"/>
    <cellStyle name="Note 7 4" xfId="15141"/>
    <cellStyle name="Note 7 4 2" xfId="15142"/>
    <cellStyle name="Note 7 4 2 2" xfId="15143"/>
    <cellStyle name="Note 7 4 2 2 2" xfId="15144"/>
    <cellStyle name="Note 7 4 2 2 3" xfId="15145"/>
    <cellStyle name="Note 7 4 2 2 4" xfId="15146"/>
    <cellStyle name="Note 7 4 2 2 5" xfId="15147"/>
    <cellStyle name="Note 7 4 2 2 6" xfId="15148"/>
    <cellStyle name="Note 7 4 2 3" xfId="15149"/>
    <cellStyle name="Note 7 4 2 4" xfId="15150"/>
    <cellStyle name="Note 7 4 2 5" xfId="15151"/>
    <cellStyle name="Note 7 4 2 6" xfId="15152"/>
    <cellStyle name="Note 7 4 2 7" xfId="15153"/>
    <cellStyle name="Note 7 4 3" xfId="15154"/>
    <cellStyle name="Note 7 4 3 2" xfId="15155"/>
    <cellStyle name="Note 7 4 3 3" xfId="15156"/>
    <cellStyle name="Note 7 4 3 4" xfId="15157"/>
    <cellStyle name="Note 7 4 3 5" xfId="15158"/>
    <cellStyle name="Note 7 4 3 6" xfId="15159"/>
    <cellStyle name="Note 7 4 4" xfId="15160"/>
    <cellStyle name="Note 7 4 5" xfId="15161"/>
    <cellStyle name="Note 7 4 6" xfId="15162"/>
    <cellStyle name="Note 7 4 7" xfId="15163"/>
    <cellStyle name="Note 7 4 8" xfId="15164"/>
    <cellStyle name="Note 7 5" xfId="15165"/>
    <cellStyle name="Note 7 5 2" xfId="15166"/>
    <cellStyle name="Note 7 5 2 2" xfId="15167"/>
    <cellStyle name="Note 7 5 2 3" xfId="15168"/>
    <cellStyle name="Note 7 5 2 4" xfId="15169"/>
    <cellStyle name="Note 7 5 2 5" xfId="15170"/>
    <cellStyle name="Note 7 5 2 6" xfId="15171"/>
    <cellStyle name="Note 7 5 3" xfId="15172"/>
    <cellStyle name="Note 7 5 4" xfId="15173"/>
    <cellStyle name="Note 7 5 5" xfId="15174"/>
    <cellStyle name="Note 7 5 6" xfId="15175"/>
    <cellStyle name="Note 7 5 7" xfId="15176"/>
    <cellStyle name="Note 7 6" xfId="15177"/>
    <cellStyle name="Note 7 6 2" xfId="15178"/>
    <cellStyle name="Note 7 6 3" xfId="15179"/>
    <cellStyle name="Note 7 6 4" xfId="15180"/>
    <cellStyle name="Note 7 6 5" xfId="15181"/>
    <cellStyle name="Note 7 6 6" xfId="15182"/>
    <cellStyle name="Note 7 7" xfId="15183"/>
    <cellStyle name="Note 7 8" xfId="15184"/>
    <cellStyle name="Note 7 9" xfId="15185"/>
    <cellStyle name="Note 7_11019 ПА ЛТМ РРНУ - 23. 07 согл суб" xfId="15186"/>
    <cellStyle name="Note 8" xfId="15187"/>
    <cellStyle name="Note 8 10" xfId="15188"/>
    <cellStyle name="Note 8 11" xfId="15189"/>
    <cellStyle name="Note 8 12" xfId="15190"/>
    <cellStyle name="Note 8 2" xfId="15191"/>
    <cellStyle name="Note 8 2 2" xfId="15192"/>
    <cellStyle name="Note 8 2 2 2" xfId="15193"/>
    <cellStyle name="Note 8 2 2 2 2" xfId="15194"/>
    <cellStyle name="Note 8 2 2 2 3" xfId="15195"/>
    <cellStyle name="Note 8 2 2 2 4" xfId="15196"/>
    <cellStyle name="Note 8 2 2 2 5" xfId="15197"/>
    <cellStyle name="Note 8 2 2 2 6" xfId="15198"/>
    <cellStyle name="Note 8 2 2 3" xfId="15199"/>
    <cellStyle name="Note 8 2 2 4" xfId="15200"/>
    <cellStyle name="Note 8 2 2 5" xfId="15201"/>
    <cellStyle name="Note 8 2 2 6" xfId="15202"/>
    <cellStyle name="Note 8 2 2 7" xfId="15203"/>
    <cellStyle name="Note 8 2 3" xfId="15204"/>
    <cellStyle name="Note 8 2 3 2" xfId="15205"/>
    <cellStyle name="Note 8 2 3 3" xfId="15206"/>
    <cellStyle name="Note 8 2 3 4" xfId="15207"/>
    <cellStyle name="Note 8 2 3 5" xfId="15208"/>
    <cellStyle name="Note 8 2 3 6" xfId="15209"/>
    <cellStyle name="Note 8 2 4" xfId="15210"/>
    <cellStyle name="Note 8 2 5" xfId="15211"/>
    <cellStyle name="Note 8 2 6" xfId="15212"/>
    <cellStyle name="Note 8 2 7" xfId="15213"/>
    <cellStyle name="Note 8 2 8" xfId="15214"/>
    <cellStyle name="Note 8 2 9" xfId="15215"/>
    <cellStyle name="Note 8 3" xfId="15216"/>
    <cellStyle name="Note 8 3 2" xfId="15217"/>
    <cellStyle name="Note 8 3 2 2" xfId="15218"/>
    <cellStyle name="Note 8 3 2 2 2" xfId="15219"/>
    <cellStyle name="Note 8 3 2 2 3" xfId="15220"/>
    <cellStyle name="Note 8 3 2 2 4" xfId="15221"/>
    <cellStyle name="Note 8 3 2 2 5" xfId="15222"/>
    <cellStyle name="Note 8 3 2 2 6" xfId="15223"/>
    <cellStyle name="Note 8 3 2 3" xfId="15224"/>
    <cellStyle name="Note 8 3 2 4" xfId="15225"/>
    <cellStyle name="Note 8 3 2 5" xfId="15226"/>
    <cellStyle name="Note 8 3 2 6" xfId="15227"/>
    <cellStyle name="Note 8 3 2 7" xfId="15228"/>
    <cellStyle name="Note 8 3 3" xfId="15229"/>
    <cellStyle name="Note 8 3 3 2" xfId="15230"/>
    <cellStyle name="Note 8 3 3 3" xfId="15231"/>
    <cellStyle name="Note 8 3 3 4" xfId="15232"/>
    <cellStyle name="Note 8 3 3 5" xfId="15233"/>
    <cellStyle name="Note 8 3 3 6" xfId="15234"/>
    <cellStyle name="Note 8 3 4" xfId="15235"/>
    <cellStyle name="Note 8 3 5" xfId="15236"/>
    <cellStyle name="Note 8 3 6" xfId="15237"/>
    <cellStyle name="Note 8 3 7" xfId="15238"/>
    <cellStyle name="Note 8 3 8" xfId="15239"/>
    <cellStyle name="Note 8 4" xfId="15240"/>
    <cellStyle name="Note 8 4 2" xfId="15241"/>
    <cellStyle name="Note 8 4 2 2" xfId="15242"/>
    <cellStyle name="Note 8 4 2 2 2" xfId="15243"/>
    <cellStyle name="Note 8 4 2 2 3" xfId="15244"/>
    <cellStyle name="Note 8 4 2 2 4" xfId="15245"/>
    <cellStyle name="Note 8 4 2 2 5" xfId="15246"/>
    <cellStyle name="Note 8 4 2 2 6" xfId="15247"/>
    <cellStyle name="Note 8 4 2 3" xfId="15248"/>
    <cellStyle name="Note 8 4 2 4" xfId="15249"/>
    <cellStyle name="Note 8 4 2 5" xfId="15250"/>
    <cellStyle name="Note 8 4 2 6" xfId="15251"/>
    <cellStyle name="Note 8 4 2 7" xfId="15252"/>
    <cellStyle name="Note 8 4 3" xfId="15253"/>
    <cellStyle name="Note 8 4 3 2" xfId="15254"/>
    <cellStyle name="Note 8 4 3 3" xfId="15255"/>
    <cellStyle name="Note 8 4 3 4" xfId="15256"/>
    <cellStyle name="Note 8 4 3 5" xfId="15257"/>
    <cellStyle name="Note 8 4 3 6" xfId="15258"/>
    <cellStyle name="Note 8 4 4" xfId="15259"/>
    <cellStyle name="Note 8 4 5" xfId="15260"/>
    <cellStyle name="Note 8 4 6" xfId="15261"/>
    <cellStyle name="Note 8 4 7" xfId="15262"/>
    <cellStyle name="Note 8 4 8" xfId="15263"/>
    <cellStyle name="Note 8 5" xfId="15264"/>
    <cellStyle name="Note 8 5 2" xfId="15265"/>
    <cellStyle name="Note 8 5 2 2" xfId="15266"/>
    <cellStyle name="Note 8 5 2 3" xfId="15267"/>
    <cellStyle name="Note 8 5 2 4" xfId="15268"/>
    <cellStyle name="Note 8 5 2 5" xfId="15269"/>
    <cellStyle name="Note 8 5 2 6" xfId="15270"/>
    <cellStyle name="Note 8 5 3" xfId="15271"/>
    <cellStyle name="Note 8 5 4" xfId="15272"/>
    <cellStyle name="Note 8 5 5" xfId="15273"/>
    <cellStyle name="Note 8 5 6" xfId="15274"/>
    <cellStyle name="Note 8 5 7" xfId="15275"/>
    <cellStyle name="Note 8 6" xfId="15276"/>
    <cellStyle name="Note 8 6 2" xfId="15277"/>
    <cellStyle name="Note 8 6 3" xfId="15278"/>
    <cellStyle name="Note 8 6 4" xfId="15279"/>
    <cellStyle name="Note 8 6 5" xfId="15280"/>
    <cellStyle name="Note 8 6 6" xfId="15281"/>
    <cellStyle name="Note 8 7" xfId="15282"/>
    <cellStyle name="Note 8 8" xfId="15283"/>
    <cellStyle name="Note 8 9" xfId="15284"/>
    <cellStyle name="Note 8_11019 ПА ЛТМ РРНУ - 23. 07 согл суб" xfId="15285"/>
    <cellStyle name="Note 9" xfId="15286"/>
    <cellStyle name="Note 9 10" xfId="15287"/>
    <cellStyle name="Note 9 11" xfId="15288"/>
    <cellStyle name="Note 9 12" xfId="15289"/>
    <cellStyle name="Note 9 2" xfId="15290"/>
    <cellStyle name="Note 9 2 2" xfId="15291"/>
    <cellStyle name="Note 9 2 2 2" xfId="15292"/>
    <cellStyle name="Note 9 2 2 2 2" xfId="15293"/>
    <cellStyle name="Note 9 2 2 2 3" xfId="15294"/>
    <cellStyle name="Note 9 2 2 2 4" xfId="15295"/>
    <cellStyle name="Note 9 2 2 2 5" xfId="15296"/>
    <cellStyle name="Note 9 2 2 2 6" xfId="15297"/>
    <cellStyle name="Note 9 2 2 3" xfId="15298"/>
    <cellStyle name="Note 9 2 2 4" xfId="15299"/>
    <cellStyle name="Note 9 2 2 5" xfId="15300"/>
    <cellStyle name="Note 9 2 2 6" xfId="15301"/>
    <cellStyle name="Note 9 2 2 7" xfId="15302"/>
    <cellStyle name="Note 9 2 3" xfId="15303"/>
    <cellStyle name="Note 9 2 3 2" xfId="15304"/>
    <cellStyle name="Note 9 2 3 3" xfId="15305"/>
    <cellStyle name="Note 9 2 3 4" xfId="15306"/>
    <cellStyle name="Note 9 2 3 5" xfId="15307"/>
    <cellStyle name="Note 9 2 3 6" xfId="15308"/>
    <cellStyle name="Note 9 2 4" xfId="15309"/>
    <cellStyle name="Note 9 2 5" xfId="15310"/>
    <cellStyle name="Note 9 2 6" xfId="15311"/>
    <cellStyle name="Note 9 2 7" xfId="15312"/>
    <cellStyle name="Note 9 2 8" xfId="15313"/>
    <cellStyle name="Note 9 2 9" xfId="15314"/>
    <cellStyle name="Note 9 3" xfId="15315"/>
    <cellStyle name="Note 9 3 2" xfId="15316"/>
    <cellStyle name="Note 9 3 2 2" xfId="15317"/>
    <cellStyle name="Note 9 3 2 2 2" xfId="15318"/>
    <cellStyle name="Note 9 3 2 2 3" xfId="15319"/>
    <cellStyle name="Note 9 3 2 2 4" xfId="15320"/>
    <cellStyle name="Note 9 3 2 2 5" xfId="15321"/>
    <cellStyle name="Note 9 3 2 2 6" xfId="15322"/>
    <cellStyle name="Note 9 3 2 3" xfId="15323"/>
    <cellStyle name="Note 9 3 2 4" xfId="15324"/>
    <cellStyle name="Note 9 3 2 5" xfId="15325"/>
    <cellStyle name="Note 9 3 2 6" xfId="15326"/>
    <cellStyle name="Note 9 3 2 7" xfId="15327"/>
    <cellStyle name="Note 9 3 3" xfId="15328"/>
    <cellStyle name="Note 9 3 3 2" xfId="15329"/>
    <cellStyle name="Note 9 3 3 3" xfId="15330"/>
    <cellStyle name="Note 9 3 3 4" xfId="15331"/>
    <cellStyle name="Note 9 3 3 5" xfId="15332"/>
    <cellStyle name="Note 9 3 3 6" xfId="15333"/>
    <cellStyle name="Note 9 3 4" xfId="15334"/>
    <cellStyle name="Note 9 3 5" xfId="15335"/>
    <cellStyle name="Note 9 3 6" xfId="15336"/>
    <cellStyle name="Note 9 3 7" xfId="15337"/>
    <cellStyle name="Note 9 3 8" xfId="15338"/>
    <cellStyle name="Note 9 4" xfId="15339"/>
    <cellStyle name="Note 9 4 2" xfId="15340"/>
    <cellStyle name="Note 9 4 2 2" xfId="15341"/>
    <cellStyle name="Note 9 4 2 2 2" xfId="15342"/>
    <cellStyle name="Note 9 4 2 2 3" xfId="15343"/>
    <cellStyle name="Note 9 4 2 2 4" xfId="15344"/>
    <cellStyle name="Note 9 4 2 2 5" xfId="15345"/>
    <cellStyle name="Note 9 4 2 2 6" xfId="15346"/>
    <cellStyle name="Note 9 4 2 3" xfId="15347"/>
    <cellStyle name="Note 9 4 2 4" xfId="15348"/>
    <cellStyle name="Note 9 4 2 5" xfId="15349"/>
    <cellStyle name="Note 9 4 2 6" xfId="15350"/>
    <cellStyle name="Note 9 4 2 7" xfId="15351"/>
    <cellStyle name="Note 9 4 3" xfId="15352"/>
    <cellStyle name="Note 9 4 3 2" xfId="15353"/>
    <cellStyle name="Note 9 4 3 3" xfId="15354"/>
    <cellStyle name="Note 9 4 3 4" xfId="15355"/>
    <cellStyle name="Note 9 4 3 5" xfId="15356"/>
    <cellStyle name="Note 9 4 3 6" xfId="15357"/>
    <cellStyle name="Note 9 4 4" xfId="15358"/>
    <cellStyle name="Note 9 4 5" xfId="15359"/>
    <cellStyle name="Note 9 4 6" xfId="15360"/>
    <cellStyle name="Note 9 4 7" xfId="15361"/>
    <cellStyle name="Note 9 4 8" xfId="15362"/>
    <cellStyle name="Note 9 5" xfId="15363"/>
    <cellStyle name="Note 9 5 2" xfId="15364"/>
    <cellStyle name="Note 9 5 2 2" xfId="15365"/>
    <cellStyle name="Note 9 5 2 3" xfId="15366"/>
    <cellStyle name="Note 9 5 2 4" xfId="15367"/>
    <cellStyle name="Note 9 5 2 5" xfId="15368"/>
    <cellStyle name="Note 9 5 2 6" xfId="15369"/>
    <cellStyle name="Note 9 5 3" xfId="15370"/>
    <cellStyle name="Note 9 5 4" xfId="15371"/>
    <cellStyle name="Note 9 5 5" xfId="15372"/>
    <cellStyle name="Note 9 5 6" xfId="15373"/>
    <cellStyle name="Note 9 5 7" xfId="15374"/>
    <cellStyle name="Note 9 6" xfId="15375"/>
    <cellStyle name="Note 9 6 2" xfId="15376"/>
    <cellStyle name="Note 9 6 3" xfId="15377"/>
    <cellStyle name="Note 9 6 4" xfId="15378"/>
    <cellStyle name="Note 9 6 5" xfId="15379"/>
    <cellStyle name="Note 9 6 6" xfId="15380"/>
    <cellStyle name="Note 9 7" xfId="15381"/>
    <cellStyle name="Note 9 8" xfId="15382"/>
    <cellStyle name="Note 9 9" xfId="15383"/>
    <cellStyle name="Note 9_11019 ПА ЛТМ РРНУ - 23. 07 согл суб" xfId="15384"/>
    <cellStyle name="Note Small" xfId="15385"/>
    <cellStyle name="Note_ смета Киенг-Юрях ЭС, ЭХЗ" xfId="15386"/>
    <cellStyle name="NOTES" xfId="15387"/>
    <cellStyle name="NUM" xfId="15388"/>
    <cellStyle name="Ociriniaue [0]_10F1_250" xfId="15389"/>
    <cellStyle name="Ôčíŕíńîâűé [0]_10F1_250" xfId="15390"/>
    <cellStyle name="Ociriniaue [0]_10F1_250_Инжиниринговые услуги" xfId="15391"/>
    <cellStyle name="Ôčíŕíńîâűé [0]_10F1_250_Инжиниринговые услуги" xfId="15392"/>
    <cellStyle name="Ociriniaue [0]_10F1_250_Инжиниринговые услуги 3" xfId="15393"/>
    <cellStyle name="Ôčíŕíńîâűé [0]_10F1_250_Инжиниринговые услуги 3" xfId="15394"/>
    <cellStyle name="Ociriniaue [0]_10F1_250_Инжиниринговые услуги 4" xfId="15395"/>
    <cellStyle name="Ôčíŕíńîâűé [0]_10F1_250_Инжиниринговые услуги 4" xfId="15396"/>
    <cellStyle name="Ociriniaue [0]_10F1_250_Инжиниринговые услуги 5" xfId="15397"/>
    <cellStyle name="Ôčíŕíńîâűé [0]_10F1_250_Инжиниринговые услуги 5" xfId="15398"/>
    <cellStyle name="Ociriniaue [0]_10F1_250_Инжиниринговые услуги 6" xfId="15399"/>
    <cellStyle name="Ôčíŕíńîâűé [0]_10F1_250_Инжиниринговые услуги 6" xfId="15400"/>
    <cellStyle name="Ociriniaue [0]_10F1_250_Инжиниринговые услуги 7" xfId="15401"/>
    <cellStyle name="Ôčíŕíńîâűé [0]_10F1_250_Инжиниринговые услуги 7" xfId="15402"/>
    <cellStyle name="Ociriniaue [0]_10F1_250_Инжиниринговые услуги 8" xfId="15403"/>
    <cellStyle name="Ôčíŕíńîâűé [0]_10F1_250_Инжиниринговые услуги 8" xfId="15404"/>
    <cellStyle name="Ociriniaue [0]_13F1_330" xfId="15405"/>
    <cellStyle name="Ôčíŕíńîâűé [0]_13F1_330" xfId="15406"/>
    <cellStyle name="Ociriniaue [0]_13F1_330_Инжиниринговые услуги" xfId="15407"/>
    <cellStyle name="Ôčíŕíńîâűé [0]_13F1_330_Инжиниринговые услуги" xfId="15408"/>
    <cellStyle name="Ociriniaue [0]_13F1_330_Инжиниринговые услуги 3" xfId="15409"/>
    <cellStyle name="Ôčíŕíńîâűé [0]_13F1_330_Инжиниринговые услуги 3" xfId="15410"/>
    <cellStyle name="Ociriniaue [0]_13F1_330_Инжиниринговые услуги 4" xfId="15411"/>
    <cellStyle name="Ôčíŕíńîâűé [0]_13F1_330_Инжиниринговые услуги 4" xfId="15412"/>
    <cellStyle name="Ociriniaue [0]_13F1_330_Инжиниринговые услуги 5" xfId="15413"/>
    <cellStyle name="Ôčíŕíńîâűé [0]_13F1_330_Инжиниринговые услуги 5" xfId="15414"/>
    <cellStyle name="Ociriniaue [0]_13F1_330_Инжиниринговые услуги 6" xfId="15415"/>
    <cellStyle name="Ôčíŕíńîâűé [0]_13F1_330_Инжиниринговые услуги 6" xfId="15416"/>
    <cellStyle name="Ociriniaue [0]_13F1_330_Инжиниринговые услуги 7" xfId="15417"/>
    <cellStyle name="Ôčíŕíńîâűé [0]_13F1_330_Инжиниринговые услуги 7" xfId="15418"/>
    <cellStyle name="Ociriniaue [0]_13F1_330_Инжиниринговые услуги 8" xfId="15419"/>
    <cellStyle name="Ôčíŕíńîâűé [0]_13F1_330_Инжиниринговые услуги 8" xfId="15420"/>
    <cellStyle name="Ociriniaue [0]_14F1_520" xfId="15421"/>
    <cellStyle name="Ôčíŕíńîâűé [0]_14F1_520" xfId="15422"/>
    <cellStyle name="Ociriniaue [0]_14F1_520_Инжиниринговые услуги" xfId="15423"/>
    <cellStyle name="Ôčíŕíńîâűé [0]_14F1_520_Инжиниринговые услуги" xfId="15424"/>
    <cellStyle name="Ociriniaue [0]_14F1_520_Инжиниринговые услуги 3" xfId="15425"/>
    <cellStyle name="Ôčíŕíńîâűé [0]_14F1_520_Инжиниринговые услуги 3" xfId="15426"/>
    <cellStyle name="Ociriniaue [0]_14F1_520_Инжиниринговые услуги 4" xfId="15427"/>
    <cellStyle name="Ôčíŕíńîâűé [0]_14F1_520_Инжиниринговые услуги 4" xfId="15428"/>
    <cellStyle name="Ociriniaue [0]_14F1_520_Инжиниринговые услуги 5" xfId="15429"/>
    <cellStyle name="Ôčíŕíńîâűé [0]_14F1_520_Инжиниринговые услуги 5" xfId="15430"/>
    <cellStyle name="Ociriniaue [0]_14F1_520_Инжиниринговые услуги 6" xfId="15431"/>
    <cellStyle name="Ôčíŕíńîâűé [0]_14F1_520_Инжиниринговые услуги 6" xfId="15432"/>
    <cellStyle name="Ociriniaue [0]_14F1_520_Инжиниринговые услуги 7" xfId="15433"/>
    <cellStyle name="Ôčíŕíńîâűé [0]_14F1_520_Инжиниринговые услуги 7" xfId="15434"/>
    <cellStyle name="Ociriniaue [0]_14F1_520_Инжиниринговые услуги 8" xfId="15435"/>
    <cellStyle name="Ôčíŕíńîâűé [0]_14F1_520_Инжиниринговые услуги 8" xfId="15436"/>
    <cellStyle name="Ociriniaue [0]_17F1_626" xfId="15437"/>
    <cellStyle name="Ôčíŕíńîâűé [0]_17F1_626" xfId="15438"/>
    <cellStyle name="Ociriniaue [0]_17F1_626_Инжиниринговые услуги" xfId="15439"/>
    <cellStyle name="Ôčíŕíńîâűé [0]_17F1_626_Инжиниринговые услуги" xfId="15440"/>
    <cellStyle name="Ociriniaue [0]_17F1_626_Инжиниринговые услуги 3" xfId="15441"/>
    <cellStyle name="Ôčíŕíńîâűé [0]_17F1_626_Инжиниринговые услуги 3" xfId="15442"/>
    <cellStyle name="Ociriniaue [0]_17F1_626_Инжиниринговые услуги 4" xfId="15443"/>
    <cellStyle name="Ôčíŕíńîâűé [0]_17F1_626_Инжиниринговые услуги 4" xfId="15444"/>
    <cellStyle name="Ociriniaue [0]_17F1_626_Инжиниринговые услуги 5" xfId="15445"/>
    <cellStyle name="Ôčíŕíńîâűé [0]_17F1_626_Инжиниринговые услуги 5" xfId="15446"/>
    <cellStyle name="Ociriniaue [0]_17F1_626_Инжиниринговые услуги 6" xfId="15447"/>
    <cellStyle name="Ôčíŕíńîâűé [0]_17F1_626_Инжиниринговые услуги 6" xfId="15448"/>
    <cellStyle name="Ociriniaue [0]_17F1_626_Инжиниринговые услуги 7" xfId="15449"/>
    <cellStyle name="Ôčíŕíńîâűé [0]_17F1_626_Инжиниринговые услуги 7" xfId="15450"/>
    <cellStyle name="Ociriniaue [0]_17F1_626_Инжиниринговые услуги 8" xfId="15451"/>
    <cellStyle name="Ôčíŕíńîâűé [0]_17F1_626_Инжиниринговые услуги 8" xfId="15452"/>
    <cellStyle name="Ociriniaue [0]_19F1_628" xfId="15453"/>
    <cellStyle name="Ôčíŕíńîâűé [0]_19F1_628" xfId="15454"/>
    <cellStyle name="Ociriniaue [0]_19F1_628_Инжиниринговые услуги" xfId="15455"/>
    <cellStyle name="Ôčíŕíńîâűé [0]_19F1_628_Инжиниринговые услуги" xfId="15456"/>
    <cellStyle name="Ociriniaue [0]_19F1_628_Инжиниринговые услуги 3" xfId="15457"/>
    <cellStyle name="Ôčíŕíńîâűé [0]_19F1_628_Инжиниринговые услуги 3" xfId="15458"/>
    <cellStyle name="Ociriniaue [0]_19F1_628_Инжиниринговые услуги 4" xfId="15459"/>
    <cellStyle name="Ôčíŕíńîâűé [0]_19F1_628_Инжиниринговые услуги 4" xfId="15460"/>
    <cellStyle name="Ociriniaue [0]_19F1_628_Инжиниринговые услуги 5" xfId="15461"/>
    <cellStyle name="Ôčíŕíńîâűé [0]_19F1_628_Инжиниринговые услуги 5" xfId="15462"/>
    <cellStyle name="Ociriniaue [0]_19F1_628_Инжиниринговые услуги 6" xfId="15463"/>
    <cellStyle name="Ôčíŕíńîâűé [0]_19F1_628_Инжиниринговые услуги 6" xfId="15464"/>
    <cellStyle name="Ociriniaue [0]_19F1_628_Инжиниринговые услуги 7" xfId="15465"/>
    <cellStyle name="Ôčíŕíńîâűé [0]_19F1_628_Инжиниринговые услуги 7" xfId="15466"/>
    <cellStyle name="Ociriniaue [0]_19F1_628_Инжиниринговые услуги 8" xfId="15467"/>
    <cellStyle name="Ôčíŕíńîâűé [0]_19F1_628_Инжиниринговые услуги 8" xfId="15468"/>
    <cellStyle name="Ociriniaue [0]_240_60_7" xfId="15469"/>
    <cellStyle name="Ôčíŕíńîâűé [0]_240_60_7" xfId="15470"/>
    <cellStyle name="Ociriniaue [0]_240_60_7_Инжиниринговые услуги" xfId="15471"/>
    <cellStyle name="Ôčíŕíńîâűé [0]_240_60_7_Инжиниринговые услуги" xfId="15472"/>
    <cellStyle name="Ociriniaue [0]_240_60_7_Инжиниринговые услуги 3" xfId="15473"/>
    <cellStyle name="Ôčíŕíńîâűé [0]_240_60_7_Инжиниринговые услуги 3" xfId="15474"/>
    <cellStyle name="Ociriniaue [0]_240_60_7_Инжиниринговые услуги 4" xfId="15475"/>
    <cellStyle name="Ôčíŕíńîâűé [0]_240_60_7_Инжиниринговые услуги 4" xfId="15476"/>
    <cellStyle name="Ociriniaue [0]_240_60_7_Инжиниринговые услуги 5" xfId="15477"/>
    <cellStyle name="Ôčíŕíńîâűé [0]_240_60_7_Инжиниринговые услуги 5" xfId="15478"/>
    <cellStyle name="Ociriniaue [0]_240_60_7_Инжиниринговые услуги 6" xfId="15479"/>
    <cellStyle name="Ôčíŕíńîâűé [0]_240_60_7_Инжиниринговые услуги 6" xfId="15480"/>
    <cellStyle name="Ociriniaue [0]_240_60_7_Инжиниринговые услуги 7" xfId="15481"/>
    <cellStyle name="Ôčíŕíńîâűé [0]_240_60_7_Инжиниринговые услуги 7" xfId="15482"/>
    <cellStyle name="Ociriniaue [0]_240_60_7_Инжиниринговые услуги 8" xfId="15483"/>
    <cellStyle name="Ôčíŕíńîâűé [0]_240_60_7_Инжиниринговые услуги 8" xfId="15484"/>
    <cellStyle name="Ociriniaue [0]_240_61DB" xfId="15485"/>
    <cellStyle name="Ôčíŕíńîâűé [0]_240_61DB" xfId="15486"/>
    <cellStyle name="Ociriniaue [0]_240_61DB_Инжиниринговые услуги" xfId="15487"/>
    <cellStyle name="Ôčíŕíńîâűé [0]_240_61DB_Инжиниринговые услуги" xfId="15488"/>
    <cellStyle name="Ociriniaue [0]_240_61DB_Инжиниринговые услуги 3" xfId="15489"/>
    <cellStyle name="Ôčíŕíńîâűé [0]_240_61DB_Инжиниринговые услуги 3" xfId="15490"/>
    <cellStyle name="Ociriniaue [0]_240_61DB_Инжиниринговые услуги 4" xfId="15491"/>
    <cellStyle name="Ôčíŕíńîâűé [0]_240_61DB_Инжиниринговые услуги 4" xfId="15492"/>
    <cellStyle name="Ociriniaue [0]_240_61DB_Инжиниринговые услуги 5" xfId="15493"/>
    <cellStyle name="Ôčíŕíńîâűé [0]_240_61DB_Инжиниринговые услуги 5" xfId="15494"/>
    <cellStyle name="Ociriniaue [0]_240_61DB_Инжиниринговые услуги 6" xfId="15495"/>
    <cellStyle name="Ôčíŕíńîâűé [0]_240_61DB_Инжиниринговые услуги 6" xfId="15496"/>
    <cellStyle name="Ociriniaue [0]_240_61DB_Инжиниринговые услуги 7" xfId="15497"/>
    <cellStyle name="Ôčíŕíńîâűé [0]_240_61DB_Инжиниринговые услуги 7" xfId="15498"/>
    <cellStyle name="Ociriniaue [0]_240_61DB_Инжиниринговые услуги 8" xfId="15499"/>
    <cellStyle name="Ôčíŕíńîâűé [0]_240_61DB_Инжиниринговые услуги 8" xfId="15500"/>
    <cellStyle name="Ociriniaue [0]_5F1_140" xfId="15501"/>
    <cellStyle name="Ôčíŕíńîâűé [0]_5F1_140" xfId="15502"/>
    <cellStyle name="Ociriniaue [0]_5F1_140_Инжиниринговые услуги" xfId="15503"/>
    <cellStyle name="Ôčíŕíńîâűé [0]_5F1_140_Инжиниринговые услуги" xfId="15504"/>
    <cellStyle name="Ociriniaue [0]_5F1_140_Инжиниринговые услуги 3" xfId="15505"/>
    <cellStyle name="Ôčíŕíńîâűé [0]_5F1_140_Инжиниринговые услуги 3" xfId="15506"/>
    <cellStyle name="Ociriniaue [0]_5F1_140_Инжиниринговые услуги 4" xfId="15507"/>
    <cellStyle name="Ôčíŕíńîâűé [0]_5F1_140_Инжиниринговые услуги 4" xfId="15508"/>
    <cellStyle name="Ociriniaue [0]_5F1_140_Инжиниринговые услуги 5" xfId="15509"/>
    <cellStyle name="Ôčíŕíńîâűé [0]_5F1_140_Инжиниринговые услуги 5" xfId="15510"/>
    <cellStyle name="Ociriniaue [0]_5F1_140_Инжиниринговые услуги 6" xfId="15511"/>
    <cellStyle name="Ôčíŕíńîâűé [0]_5F1_140_Инжиниринговые услуги 6" xfId="15512"/>
    <cellStyle name="Ociriniaue [0]_5F1_140_Инжиниринговые услуги 7" xfId="15513"/>
    <cellStyle name="Ôčíŕíńîâűé [0]_5F1_140_Инжиниринговые услуги 7" xfId="15514"/>
    <cellStyle name="Ociriniaue [0]_5F1_140_Инжиниринговые услуги 8" xfId="15515"/>
    <cellStyle name="Ôčíŕíńîâűé [0]_5F1_140_Инжиниринговые услуги 8" xfId="15516"/>
    <cellStyle name="Ociriniaue [0]_620_60_7" xfId="15517"/>
    <cellStyle name="Ôčíŕíńîâűé [0]_620_60_7" xfId="15518"/>
    <cellStyle name="Ociriniaue [0]_620_60_7_Инжиниринговые услуги" xfId="15519"/>
    <cellStyle name="Ôčíŕíńîâűé [0]_620_60_7_Инжиниринговые услуги" xfId="15520"/>
    <cellStyle name="Ociriniaue [0]_620_60_7_Инжиниринговые услуги 3" xfId="15521"/>
    <cellStyle name="Ôčíŕíńîâűé [0]_620_60_7_Инжиниринговые услуги 3" xfId="15522"/>
    <cellStyle name="Ociriniaue [0]_620_60_7_Инжиниринговые услуги 4" xfId="15523"/>
    <cellStyle name="Ôčíŕíńîâűé [0]_620_60_7_Инжиниринговые услуги 4" xfId="15524"/>
    <cellStyle name="Ociriniaue [0]_620_60_7_Инжиниринговые услуги 5" xfId="15525"/>
    <cellStyle name="Ôčíŕíńîâűé [0]_620_60_7_Инжиниринговые услуги 5" xfId="15526"/>
    <cellStyle name="Ociriniaue [0]_620_60_7_Инжиниринговые услуги 6" xfId="15527"/>
    <cellStyle name="Ôčíŕíńîâűé [0]_620_60_7_Инжиниринговые услуги 6" xfId="15528"/>
    <cellStyle name="Ociriniaue [0]_620_60_7_Инжиниринговые услуги 7" xfId="15529"/>
    <cellStyle name="Ôčíŕíńîâűé [0]_620_60_7_Инжиниринговые услуги 7" xfId="15530"/>
    <cellStyle name="Ociriniaue [0]_620_60_7_Инжиниринговые услуги 8" xfId="15531"/>
    <cellStyle name="Ôčíŕíńîâűé [0]_620_60_7_Инжиниринговые услуги 8" xfId="15532"/>
    <cellStyle name="Ociriniaue [0]_TMP626" xfId="15533"/>
    <cellStyle name="Ôčíŕíńîâűé [0]_TMP626" xfId="15534"/>
    <cellStyle name="Ociriniaue [0]_TMP626_Инжиниринговые услуги" xfId="15535"/>
    <cellStyle name="Ôčíŕíńîâűé [0]_TMP626_Инжиниринговые услуги" xfId="15536"/>
    <cellStyle name="Ociriniaue [0]_TMP626_Инжиниринговые услуги 3" xfId="15537"/>
    <cellStyle name="Ôčíŕíńîâűé [0]_TMP626_Инжиниринговые услуги 3" xfId="15538"/>
    <cellStyle name="Ociriniaue [0]_TMP626_Инжиниринговые услуги 4" xfId="15539"/>
    <cellStyle name="Ôčíŕíńîâűé [0]_TMP626_Инжиниринговые услуги 4" xfId="15540"/>
    <cellStyle name="Ociriniaue [0]_TMP626_Инжиниринговые услуги 5" xfId="15541"/>
    <cellStyle name="Ôčíŕíńîâűé [0]_TMP626_Инжиниринговые услуги 5" xfId="15542"/>
    <cellStyle name="Ociriniaue [0]_TMP626_Инжиниринговые услуги 6" xfId="15543"/>
    <cellStyle name="Ôčíŕíńîâűé [0]_TMP626_Инжиниринговые услуги 6" xfId="15544"/>
    <cellStyle name="Ociriniaue [0]_TMP626_Инжиниринговые услуги 7" xfId="15545"/>
    <cellStyle name="Ôčíŕíńîâűé [0]_TMP626_Инжиниринговые услуги 7" xfId="15546"/>
    <cellStyle name="Ociriniaue [0]_TMP626_Инжиниринговые услуги 8" xfId="15547"/>
    <cellStyle name="Ôčíŕíńîâűé [0]_TMP626_Инжиниринговые услуги 8" xfId="15548"/>
    <cellStyle name="Ociriniaue_10F1_250" xfId="15549"/>
    <cellStyle name="Ôčíŕíńîâűé_10F1_250" xfId="15550"/>
    <cellStyle name="Ociriniaue_10F1_250_Инжиниринговые услуги" xfId="15551"/>
    <cellStyle name="Ôčíŕíńîâűé_10F1_250_Инжиниринговые услуги" xfId="15552"/>
    <cellStyle name="Ociriniaue_10F1_250_Инжиниринговые услуги 3" xfId="15553"/>
    <cellStyle name="Ôčíŕíńîâűé_10F1_250_Инжиниринговые услуги 3" xfId="15554"/>
    <cellStyle name="Ociriniaue_10F1_250_Инжиниринговые услуги 4" xfId="15555"/>
    <cellStyle name="Ôčíŕíńîâűé_10F1_250_Инжиниринговые услуги 4" xfId="15556"/>
    <cellStyle name="Ociriniaue_10F1_250_Инжиниринговые услуги 5" xfId="15557"/>
    <cellStyle name="Ôčíŕíńîâűé_10F1_250_Инжиниринговые услуги 5" xfId="15558"/>
    <cellStyle name="Ociriniaue_10F1_250_Инжиниринговые услуги 6" xfId="15559"/>
    <cellStyle name="Ôčíŕíńîâűé_10F1_250_Инжиниринговые услуги 6" xfId="15560"/>
    <cellStyle name="Ociriniaue_10F1_250_Инжиниринговые услуги 7" xfId="15561"/>
    <cellStyle name="Ôčíŕíńîâűé_10F1_250_Инжиниринговые услуги 7" xfId="15562"/>
    <cellStyle name="Ociriniaue_10F1_250_Инжиниринговые услуги 8" xfId="15563"/>
    <cellStyle name="Ôčíŕíńîâűé_10F1_250_Инжиниринговые услуги 8" xfId="15564"/>
    <cellStyle name="Ociriniaue_13F1_330" xfId="15565"/>
    <cellStyle name="Ôčíŕíńîâűé_13F1_330" xfId="15566"/>
    <cellStyle name="Ociriniaue_13F1_330_Инжиниринговые услуги" xfId="15567"/>
    <cellStyle name="Ôčíŕíńîâűé_13F1_330_Инжиниринговые услуги" xfId="15568"/>
    <cellStyle name="Ociriniaue_13F1_330_Инжиниринговые услуги 3" xfId="15569"/>
    <cellStyle name="Ôčíŕíńîâűé_13F1_330_Инжиниринговые услуги 3" xfId="15570"/>
    <cellStyle name="Ociriniaue_13F1_330_Инжиниринговые услуги 4" xfId="15571"/>
    <cellStyle name="Ôčíŕíńîâűé_13F1_330_Инжиниринговые услуги 4" xfId="15572"/>
    <cellStyle name="Ociriniaue_13F1_330_Инжиниринговые услуги 5" xfId="15573"/>
    <cellStyle name="Ôčíŕíńîâűé_13F1_330_Инжиниринговые услуги 5" xfId="15574"/>
    <cellStyle name="Ociriniaue_13F1_330_Инжиниринговые услуги 6" xfId="15575"/>
    <cellStyle name="Ôčíŕíńîâűé_13F1_330_Инжиниринговые услуги 6" xfId="15576"/>
    <cellStyle name="Ociriniaue_13F1_330_Инжиниринговые услуги 7" xfId="15577"/>
    <cellStyle name="Ôčíŕíńîâűé_13F1_330_Инжиниринговые услуги 7" xfId="15578"/>
    <cellStyle name="Ociriniaue_13F1_330_Инжиниринговые услуги 8" xfId="15579"/>
    <cellStyle name="Ôčíŕíńîâűé_13F1_330_Инжиниринговые услуги 8" xfId="15580"/>
    <cellStyle name="Ociriniaue_14F1_520" xfId="15581"/>
    <cellStyle name="Ôčíŕíńîâűé_14F1_520" xfId="15582"/>
    <cellStyle name="Ociriniaue_14F1_520_Инжиниринговые услуги" xfId="15583"/>
    <cellStyle name="Ôčíŕíńîâűé_14F1_520_Инжиниринговые услуги" xfId="15584"/>
    <cellStyle name="Ociriniaue_14F1_520_Инжиниринговые услуги 3" xfId="15585"/>
    <cellStyle name="Ôčíŕíńîâűé_14F1_520_Инжиниринговые услуги 3" xfId="15586"/>
    <cellStyle name="Ociriniaue_14F1_520_Инжиниринговые услуги 4" xfId="15587"/>
    <cellStyle name="Ôčíŕíńîâűé_14F1_520_Инжиниринговые услуги 4" xfId="15588"/>
    <cellStyle name="Ociriniaue_14F1_520_Инжиниринговые услуги 5" xfId="15589"/>
    <cellStyle name="Ôčíŕíńîâűé_14F1_520_Инжиниринговые услуги 5" xfId="15590"/>
    <cellStyle name="Ociriniaue_14F1_520_Инжиниринговые услуги 6" xfId="15591"/>
    <cellStyle name="Ôčíŕíńîâűé_14F1_520_Инжиниринговые услуги 6" xfId="15592"/>
    <cellStyle name="Ociriniaue_14F1_520_Инжиниринговые услуги 7" xfId="15593"/>
    <cellStyle name="Ôčíŕíńîâűé_14F1_520_Инжиниринговые услуги 7" xfId="15594"/>
    <cellStyle name="Ociriniaue_14F1_520_Инжиниринговые услуги 8" xfId="15595"/>
    <cellStyle name="Ôčíŕíńîâűé_14F1_520_Инжиниринговые услуги 8" xfId="15596"/>
    <cellStyle name="Ociriniaue_17F1_626" xfId="15597"/>
    <cellStyle name="Ôčíŕíńîâűé_17F1_626" xfId="15598"/>
    <cellStyle name="Ociriniaue_17F1_626_Инжиниринговые услуги" xfId="15599"/>
    <cellStyle name="Ôčíŕíńîâűé_17F1_626_Инжиниринговые услуги" xfId="15600"/>
    <cellStyle name="Ociriniaue_17F1_626_Инжиниринговые услуги 3" xfId="15601"/>
    <cellStyle name="Ôčíŕíńîâűé_17F1_626_Инжиниринговые услуги 3" xfId="15602"/>
    <cellStyle name="Ociriniaue_17F1_626_Инжиниринговые услуги 4" xfId="15603"/>
    <cellStyle name="Ôčíŕíńîâűé_17F1_626_Инжиниринговые услуги 4" xfId="15604"/>
    <cellStyle name="Ociriniaue_17F1_626_Инжиниринговые услуги 5" xfId="15605"/>
    <cellStyle name="Ôčíŕíńîâűé_17F1_626_Инжиниринговые услуги 5" xfId="15606"/>
    <cellStyle name="Ociriniaue_17F1_626_Инжиниринговые услуги 6" xfId="15607"/>
    <cellStyle name="Ôčíŕíńîâűé_17F1_626_Инжиниринговые услуги 6" xfId="15608"/>
    <cellStyle name="Ociriniaue_17F1_626_Инжиниринговые услуги 7" xfId="15609"/>
    <cellStyle name="Ôčíŕíńîâűé_17F1_626_Инжиниринговые услуги 7" xfId="15610"/>
    <cellStyle name="Ociriniaue_17F1_626_Инжиниринговые услуги 8" xfId="15611"/>
    <cellStyle name="Ôčíŕíńîâűé_17F1_626_Инжиниринговые услуги 8" xfId="15612"/>
    <cellStyle name="Ociriniaue_19F1_628" xfId="15613"/>
    <cellStyle name="Ôčíŕíńîâűé_19F1_628" xfId="15614"/>
    <cellStyle name="Ociriniaue_19F1_628_Инжиниринговые услуги" xfId="15615"/>
    <cellStyle name="Ôčíŕíńîâűé_19F1_628_Инжиниринговые услуги" xfId="15616"/>
    <cellStyle name="Ociriniaue_19F1_628_Инжиниринговые услуги 3" xfId="15617"/>
    <cellStyle name="Ôčíŕíńîâűé_19F1_628_Инжиниринговые услуги 3" xfId="15618"/>
    <cellStyle name="Ociriniaue_19F1_628_Инжиниринговые услуги 4" xfId="15619"/>
    <cellStyle name="Ôčíŕíńîâűé_19F1_628_Инжиниринговые услуги 4" xfId="15620"/>
    <cellStyle name="Ociriniaue_19F1_628_Инжиниринговые услуги 5" xfId="15621"/>
    <cellStyle name="Ôčíŕíńîâűé_19F1_628_Инжиниринговые услуги 5" xfId="15622"/>
    <cellStyle name="Ociriniaue_19F1_628_Инжиниринговые услуги 6" xfId="15623"/>
    <cellStyle name="Ôčíŕíńîâűé_19F1_628_Инжиниринговые услуги 6" xfId="15624"/>
    <cellStyle name="Ociriniaue_19F1_628_Инжиниринговые услуги 7" xfId="15625"/>
    <cellStyle name="Ôčíŕíńîâűé_19F1_628_Инжиниринговые услуги 7" xfId="15626"/>
    <cellStyle name="Ociriniaue_19F1_628_Инжиниринговые услуги 8" xfId="15627"/>
    <cellStyle name="Ôčíŕíńîâűé_19F1_628_Инжиниринговые услуги 8" xfId="15628"/>
    <cellStyle name="Ociriniaue_240_60_7" xfId="15629"/>
    <cellStyle name="Ôčíŕíńîâűé_240_60_7" xfId="15630"/>
    <cellStyle name="Ociriniaue_240_60_7_Инжиниринговые услуги" xfId="15631"/>
    <cellStyle name="Ôčíŕíńîâűé_240_60_7_Инжиниринговые услуги" xfId="15632"/>
    <cellStyle name="Ociriniaue_240_60_7_Инжиниринговые услуги 3" xfId="15633"/>
    <cellStyle name="Ôčíŕíńîâűé_240_60_7_Инжиниринговые услуги 3" xfId="15634"/>
    <cellStyle name="Ociriniaue_240_60_7_Инжиниринговые услуги 4" xfId="15635"/>
    <cellStyle name="Ôčíŕíńîâűé_240_60_7_Инжиниринговые услуги 4" xfId="15636"/>
    <cellStyle name="Ociriniaue_240_60_7_Инжиниринговые услуги 5" xfId="15637"/>
    <cellStyle name="Ôčíŕíńîâűé_240_60_7_Инжиниринговые услуги 5" xfId="15638"/>
    <cellStyle name="Ociriniaue_240_60_7_Инжиниринговые услуги 6" xfId="15639"/>
    <cellStyle name="Ôčíŕíńîâűé_240_60_7_Инжиниринговые услуги 6" xfId="15640"/>
    <cellStyle name="Ociriniaue_240_60_7_Инжиниринговые услуги 7" xfId="15641"/>
    <cellStyle name="Ôčíŕíńîâűé_240_60_7_Инжиниринговые услуги 7" xfId="15642"/>
    <cellStyle name="Ociriniaue_240_60_7_Инжиниринговые услуги 8" xfId="15643"/>
    <cellStyle name="Ôčíŕíńîâűé_240_60_7_Инжиниринговые услуги 8" xfId="15644"/>
    <cellStyle name="Ociriniaue_240_61DB" xfId="15645"/>
    <cellStyle name="Ôčíŕíńîâűé_240_61DB" xfId="15646"/>
    <cellStyle name="Ociriniaue_240_61DB_Инжиниринговые услуги" xfId="15647"/>
    <cellStyle name="Ôčíŕíńîâűé_240_61DB_Инжиниринговые услуги" xfId="15648"/>
    <cellStyle name="Ociriniaue_240_61DB_Инжиниринговые услуги 3" xfId="15649"/>
    <cellStyle name="Ôčíŕíńîâűé_240_61DB_Инжиниринговые услуги 3" xfId="15650"/>
    <cellStyle name="Ociriniaue_240_61DB_Инжиниринговые услуги 4" xfId="15651"/>
    <cellStyle name="Ôčíŕíńîâűé_240_61DB_Инжиниринговые услуги 4" xfId="15652"/>
    <cellStyle name="Ociriniaue_240_61DB_Инжиниринговые услуги 5" xfId="15653"/>
    <cellStyle name="Ôčíŕíńîâűé_240_61DB_Инжиниринговые услуги 5" xfId="15654"/>
    <cellStyle name="Ociriniaue_240_61DB_Инжиниринговые услуги 6" xfId="15655"/>
    <cellStyle name="Ôčíŕíńîâűé_240_61DB_Инжиниринговые услуги 6" xfId="15656"/>
    <cellStyle name="Ociriniaue_240_61DB_Инжиниринговые услуги 7" xfId="15657"/>
    <cellStyle name="Ôčíŕíńîâűé_240_61DB_Инжиниринговые услуги 7" xfId="15658"/>
    <cellStyle name="Ociriniaue_240_61DB_Инжиниринговые услуги 8" xfId="15659"/>
    <cellStyle name="Ôčíŕíńîâűé_240_61DB_Инжиниринговые услуги 8" xfId="15660"/>
    <cellStyle name="Ociriniaue_5F1_140" xfId="15661"/>
    <cellStyle name="Ôčíŕíńîâűé_5F1_140" xfId="15662"/>
    <cellStyle name="Ociriniaue_5F1_140_Инжиниринговые услуги" xfId="15663"/>
    <cellStyle name="Ôčíŕíńîâűé_5F1_140_Инжиниринговые услуги" xfId="15664"/>
    <cellStyle name="Ociriniaue_5F1_140_Инжиниринговые услуги 3" xfId="15665"/>
    <cellStyle name="Ôčíŕíńîâűé_5F1_140_Инжиниринговые услуги 3" xfId="15666"/>
    <cellStyle name="Ociriniaue_5F1_140_Инжиниринговые услуги 4" xfId="15667"/>
    <cellStyle name="Ôčíŕíńîâűé_5F1_140_Инжиниринговые услуги 4" xfId="15668"/>
    <cellStyle name="Ociriniaue_5F1_140_Инжиниринговые услуги 5" xfId="15669"/>
    <cellStyle name="Ôčíŕíńîâűé_5F1_140_Инжиниринговые услуги 5" xfId="15670"/>
    <cellStyle name="Ociriniaue_5F1_140_Инжиниринговые услуги 6" xfId="15671"/>
    <cellStyle name="Ôčíŕíńîâűé_5F1_140_Инжиниринговые услуги 6" xfId="15672"/>
    <cellStyle name="Ociriniaue_5F1_140_Инжиниринговые услуги 7" xfId="15673"/>
    <cellStyle name="Ôčíŕíńîâűé_5F1_140_Инжиниринговые услуги 7" xfId="15674"/>
    <cellStyle name="Ociriniaue_5F1_140_Инжиниринговые услуги 8" xfId="15675"/>
    <cellStyle name="Ôčíŕíńîâűé_5F1_140_Инжиниринговые услуги 8" xfId="15676"/>
    <cellStyle name="Ociriniaue_620_60_7" xfId="15677"/>
    <cellStyle name="Ôčíŕíńîâűé_620_60_7" xfId="15678"/>
    <cellStyle name="Ociriniaue_620_60_7_Инжиниринговые услуги" xfId="15679"/>
    <cellStyle name="Ôčíŕíńîâűé_620_60_7_Инжиниринговые услуги" xfId="15680"/>
    <cellStyle name="Ociriniaue_620_60_7_Инжиниринговые услуги 3" xfId="15681"/>
    <cellStyle name="Ôčíŕíńîâűé_620_60_7_Инжиниринговые услуги 3" xfId="15682"/>
    <cellStyle name="Ociriniaue_620_60_7_Инжиниринговые услуги 4" xfId="15683"/>
    <cellStyle name="Ôčíŕíńîâűé_620_60_7_Инжиниринговые услуги 4" xfId="15684"/>
    <cellStyle name="Ociriniaue_620_60_7_Инжиниринговые услуги 5" xfId="15685"/>
    <cellStyle name="Ôčíŕíńîâűé_620_60_7_Инжиниринговые услуги 5" xfId="15686"/>
    <cellStyle name="Ociriniaue_620_60_7_Инжиниринговые услуги 6" xfId="15687"/>
    <cellStyle name="Ôčíŕíńîâűé_620_60_7_Инжиниринговые услуги 6" xfId="15688"/>
    <cellStyle name="Ociriniaue_620_60_7_Инжиниринговые услуги 7" xfId="15689"/>
    <cellStyle name="Ôčíŕíńîâűé_620_60_7_Инжиниринговые услуги 7" xfId="15690"/>
    <cellStyle name="Ociriniaue_620_60_7_Инжиниринговые услуги 8" xfId="15691"/>
    <cellStyle name="Ôčíŕíńîâűé_620_60_7_Инжиниринговые услуги 8" xfId="15692"/>
    <cellStyle name="Ociriniaue_TMP626" xfId="15693"/>
    <cellStyle name="Ôčíŕíńîâűé_TMP626" xfId="15694"/>
    <cellStyle name="Ociriniaue_TMP626_Инжиниринговые услуги" xfId="15695"/>
    <cellStyle name="Ôčíŕíńîâűé_TMP626_Инжиниринговые услуги" xfId="15696"/>
    <cellStyle name="Ociriniaue_TMP626_Инжиниринговые услуги 3" xfId="15697"/>
    <cellStyle name="Ôčíŕíńîâűé_TMP626_Инжиниринговые услуги 3" xfId="15698"/>
    <cellStyle name="Ociriniaue_TMP626_Инжиниринговые услуги 4" xfId="15699"/>
    <cellStyle name="Ôčíŕíńîâűé_TMP626_Инжиниринговые услуги 4" xfId="15700"/>
    <cellStyle name="Ociriniaue_TMP626_Инжиниринговые услуги 5" xfId="15701"/>
    <cellStyle name="Ôčíŕíńîâűé_TMP626_Инжиниринговые услуги 5" xfId="15702"/>
    <cellStyle name="Ociriniaue_TMP626_Инжиниринговые услуги 6" xfId="15703"/>
    <cellStyle name="Ôčíŕíńîâűé_TMP626_Инжиниринговые услуги 6" xfId="15704"/>
    <cellStyle name="Ociriniaue_TMP626_Инжиниринговые услуги 7" xfId="15705"/>
    <cellStyle name="Ôčíŕíńîâűé_TMP626_Инжиниринговые услуги 7" xfId="15706"/>
    <cellStyle name="Ociriniaue_TMP626_Инжиниринговые услуги 8" xfId="15707"/>
    <cellStyle name="Ôčíŕíńîâűé_TMP626_Инжиниринговые услуги 8" xfId="15708"/>
    <cellStyle name="Oeiainiaue [0]_1 yoa?" xfId="15709"/>
    <cellStyle name="Ôèíàíñîâûé [0]_laroux" xfId="15710"/>
    <cellStyle name="Oeiainiaue_1 yoa?" xfId="15711"/>
    <cellStyle name="Ôèíàíñîâûé_laroux" xfId="15712"/>
    <cellStyle name="Option" xfId="15713"/>
    <cellStyle name="Option 2" xfId="15714"/>
    <cellStyle name="OptionHeading" xfId="15715"/>
    <cellStyle name="OptionHeading 2" xfId="15716"/>
    <cellStyle name="Ouny?e [0]_SPEC_WAN" xfId="15717"/>
    <cellStyle name="Ouny?e_SPEC_WAN" xfId="15718"/>
    <cellStyle name="Output" xfId="15719"/>
    <cellStyle name="Output 10" xfId="15720"/>
    <cellStyle name="Output 2" xfId="15721"/>
    <cellStyle name="Output 2 2" xfId="15722"/>
    <cellStyle name="Output 2 2 2" xfId="15723"/>
    <cellStyle name="Output 2 2 2 2" xfId="15724"/>
    <cellStyle name="Output 2 2 2 3" xfId="15725"/>
    <cellStyle name="Output 2 2 2 4" xfId="15726"/>
    <cellStyle name="Output 2 2 2 5" xfId="15727"/>
    <cellStyle name="Output 2 2 2 6" xfId="15728"/>
    <cellStyle name="Output 2 2 3" xfId="15729"/>
    <cellStyle name="Output 2 2 4" xfId="15730"/>
    <cellStyle name="Output 2 2 5" xfId="15731"/>
    <cellStyle name="Output 2 2 6" xfId="15732"/>
    <cellStyle name="Output 2 2 7" xfId="15733"/>
    <cellStyle name="Output 2 3" xfId="15734"/>
    <cellStyle name="Output 2 3 2" xfId="15735"/>
    <cellStyle name="Output 2 3 3" xfId="15736"/>
    <cellStyle name="Output 2 3 4" xfId="15737"/>
    <cellStyle name="Output 2 3 5" xfId="15738"/>
    <cellStyle name="Output 2 3 6" xfId="15739"/>
    <cellStyle name="Output 2 4" xfId="15740"/>
    <cellStyle name="Output 2 5" xfId="15741"/>
    <cellStyle name="Output 2 6" xfId="15742"/>
    <cellStyle name="Output 2 7" xfId="15743"/>
    <cellStyle name="Output 2 8" xfId="15744"/>
    <cellStyle name="Output 3" xfId="15745"/>
    <cellStyle name="Output 3 2" xfId="15746"/>
    <cellStyle name="Output 3 2 2" xfId="15747"/>
    <cellStyle name="Output 3 2 3" xfId="15748"/>
    <cellStyle name="Output 3 2 4" xfId="15749"/>
    <cellStyle name="Output 3 2 5" xfId="15750"/>
    <cellStyle name="Output 3 2 6" xfId="15751"/>
    <cellStyle name="Output 3 3" xfId="15752"/>
    <cellStyle name="Output 3 4" xfId="15753"/>
    <cellStyle name="Output 3 5" xfId="15754"/>
    <cellStyle name="Output 3 6" xfId="15755"/>
    <cellStyle name="Output 3 7" xfId="15756"/>
    <cellStyle name="Output 4" xfId="15757"/>
    <cellStyle name="Output 4 2" xfId="15758"/>
    <cellStyle name="Output 4 2 2" xfId="15759"/>
    <cellStyle name="Output 4 2 3" xfId="15760"/>
    <cellStyle name="Output 4 3" xfId="15761"/>
    <cellStyle name="Output 4 4" xfId="15762"/>
    <cellStyle name="Output 4 5" xfId="15763"/>
    <cellStyle name="Output 4 6" xfId="15764"/>
    <cellStyle name="Output 5" xfId="15765"/>
    <cellStyle name="Output 5 2" xfId="15766"/>
    <cellStyle name="Output 5 3" xfId="15767"/>
    <cellStyle name="Output 6" xfId="15768"/>
    <cellStyle name="Output 7" xfId="15769"/>
    <cellStyle name="Output 8" xfId="15770"/>
    <cellStyle name="Output 9" xfId="15771"/>
    <cellStyle name="Output_0436 ИП (17.03.12) " xfId="15772"/>
    <cellStyle name="Page Heading" xfId="15773"/>
    <cellStyle name="PageSubtitle" xfId="15774"/>
    <cellStyle name="PageTitle" xfId="15775"/>
    <cellStyle name="Percent [2]" xfId="15776"/>
    <cellStyle name="Percent [2] 2" xfId="15777"/>
    <cellStyle name="Percent_OPERATING" xfId="15778"/>
    <cellStyle name="Percent0" xfId="15779"/>
    <cellStyle name="Percentage" xfId="15780"/>
    <cellStyle name="Percentage 2" xfId="15781"/>
    <cellStyle name="Price" xfId="15782"/>
    <cellStyle name="Price 2" xfId="15783"/>
    <cellStyle name="Price CIF" xfId="15784"/>
    <cellStyle name="Price CIF 2" xfId="15785"/>
    <cellStyle name="Price CIF 2 2" xfId="15786"/>
    <cellStyle name="Price CIF 2 2 2" xfId="15787"/>
    <cellStyle name="Price CIF 2 2 2 2" xfId="15788"/>
    <cellStyle name="Price CIF 2 2 3" xfId="15789"/>
    <cellStyle name="Price CIF 2 2 3 2" xfId="15790"/>
    <cellStyle name="Price CIF 2 2 4" xfId="15791"/>
    <cellStyle name="Price CIF 2 2 4 2" xfId="15792"/>
    <cellStyle name="Price CIF 2 2 5" xfId="15793"/>
    <cellStyle name="Price CIF 2 2 5 2" xfId="15794"/>
    <cellStyle name="Price CIF 2 2 6" xfId="15795"/>
    <cellStyle name="Price CIF 2 2 6 2" xfId="15796"/>
    <cellStyle name="Price CIF 2 2 7" xfId="15797"/>
    <cellStyle name="Price CIF 2 3" xfId="15798"/>
    <cellStyle name="Price CIF 2 3 2" xfId="15799"/>
    <cellStyle name="Price CIF 2 3 2 2" xfId="15800"/>
    <cellStyle name="Price CIF 2 3 3" xfId="15801"/>
    <cellStyle name="Price CIF 2 3 3 2" xfId="15802"/>
    <cellStyle name="Price CIF 2 3 4" xfId="15803"/>
    <cellStyle name="Price CIF 2 3 4 2" xfId="15804"/>
    <cellStyle name="Price CIF 2 3 5" xfId="15805"/>
    <cellStyle name="Price CIF 2 4" xfId="15806"/>
    <cellStyle name="Price CIF 2 4 2" xfId="15807"/>
    <cellStyle name="Price CIF 2 5" xfId="15808"/>
    <cellStyle name="Price CIF 2 5 2" xfId="15809"/>
    <cellStyle name="Price CIF 2 6" xfId="15810"/>
    <cellStyle name="Price CIF 2 6 2" xfId="15811"/>
    <cellStyle name="Price CIF 2 7" xfId="15812"/>
    <cellStyle name="Price CIF 2 7 2" xfId="15813"/>
    <cellStyle name="Price CIF 2 8" xfId="15814"/>
    <cellStyle name="Price CIF 3" xfId="15815"/>
    <cellStyle name="Price CIF 3 2" xfId="15816"/>
    <cellStyle name="Price CIF 3 2 2" xfId="15817"/>
    <cellStyle name="Price CIF 3 2 2 2" xfId="15818"/>
    <cellStyle name="Price CIF 3 2 3" xfId="15819"/>
    <cellStyle name="Price CIF 3 2 3 2" xfId="15820"/>
    <cellStyle name="Price CIF 3 2 4" xfId="15821"/>
    <cellStyle name="Price CIF 3 2 4 2" xfId="15822"/>
    <cellStyle name="Price CIF 3 2 5" xfId="15823"/>
    <cellStyle name="Price CIF 3 3" xfId="15824"/>
    <cellStyle name="Price CIF 3 3 2" xfId="15825"/>
    <cellStyle name="Price CIF 3 4" xfId="15826"/>
    <cellStyle name="Price CIF 3 4 2" xfId="15827"/>
    <cellStyle name="Price CIF 3 5" xfId="15828"/>
    <cellStyle name="Price CIF 3 5 2" xfId="15829"/>
    <cellStyle name="Price CIF 3 6" xfId="15830"/>
    <cellStyle name="Price CIF 3 6 2" xfId="15831"/>
    <cellStyle name="Price CIF 3 7" xfId="15832"/>
    <cellStyle name="Price CIF 4" xfId="15833"/>
    <cellStyle name="Price CIF 4 2" xfId="15834"/>
    <cellStyle name="Price CIF 4 2 2" xfId="15835"/>
    <cellStyle name="Price CIF 4 3" xfId="15836"/>
    <cellStyle name="Price CIF 4 3 2" xfId="15837"/>
    <cellStyle name="Price CIF 4 4" xfId="15838"/>
    <cellStyle name="Price CIF 4 4 2" xfId="15839"/>
    <cellStyle name="Price CIF 4 5" xfId="15840"/>
    <cellStyle name="Price CIF 5" xfId="15841"/>
    <cellStyle name="Price CIF 5 2" xfId="15842"/>
    <cellStyle name="Price CIF 5 2 2" xfId="15843"/>
    <cellStyle name="Price CIF 5 3" xfId="15844"/>
    <cellStyle name="Price CIF 5 3 2" xfId="15845"/>
    <cellStyle name="Price CIF 5 4" xfId="15846"/>
    <cellStyle name="Price CIF 5 4 2" xfId="15847"/>
    <cellStyle name="Price CIF 5 5" xfId="15848"/>
    <cellStyle name="Price CIF 6" xfId="15849"/>
    <cellStyle name="Price CIF 6 2" xfId="15850"/>
    <cellStyle name="Price CIF 6 2 2" xfId="15851"/>
    <cellStyle name="Price CIF 6 3" xfId="15852"/>
    <cellStyle name="Price CIF 6 3 2" xfId="15853"/>
    <cellStyle name="Price CIF 6 4" xfId="15854"/>
    <cellStyle name="Price CIF 6 4 2" xfId="15855"/>
    <cellStyle name="Price CIF 6 5" xfId="15856"/>
    <cellStyle name="Price CIF 7" xfId="15857"/>
    <cellStyle name="Price CIF 7 2" xfId="15858"/>
    <cellStyle name="Price CIF 8" xfId="15859"/>
    <cellStyle name="Price CIF 8 2" xfId="15860"/>
    <cellStyle name="Price CIF 9" xfId="15861"/>
    <cellStyle name="Price DDP" xfId="15862"/>
    <cellStyle name="Price DDP 2" xfId="15863"/>
    <cellStyle name="Price DDP 2 2" xfId="15864"/>
    <cellStyle name="Price DDP 2 2 2" xfId="15865"/>
    <cellStyle name="Price DDP 2 2 2 2" xfId="15866"/>
    <cellStyle name="Price DDP 2 2 3" xfId="15867"/>
    <cellStyle name="Price DDP 2 2 3 2" xfId="15868"/>
    <cellStyle name="Price DDP 2 2 4" xfId="15869"/>
    <cellStyle name="Price DDP 2 2 4 2" xfId="15870"/>
    <cellStyle name="Price DDP 2 2 5" xfId="15871"/>
    <cellStyle name="Price DDP 2 2 5 2" xfId="15872"/>
    <cellStyle name="Price DDP 2 2 6" xfId="15873"/>
    <cellStyle name="Price DDP 2 2 6 2" xfId="15874"/>
    <cellStyle name="Price DDP 2 2 7" xfId="15875"/>
    <cellStyle name="Price DDP 2 3" xfId="15876"/>
    <cellStyle name="Price DDP 2 3 2" xfId="15877"/>
    <cellStyle name="Price DDP 2 3 2 2" xfId="15878"/>
    <cellStyle name="Price DDP 2 3 3" xfId="15879"/>
    <cellStyle name="Price DDP 2 3 3 2" xfId="15880"/>
    <cellStyle name="Price DDP 2 3 4" xfId="15881"/>
    <cellStyle name="Price DDP 2 3 4 2" xfId="15882"/>
    <cellStyle name="Price DDP 2 3 5" xfId="15883"/>
    <cellStyle name="Price DDP 2 4" xfId="15884"/>
    <cellStyle name="Price DDP 2 4 2" xfId="15885"/>
    <cellStyle name="Price DDP 2 5" xfId="15886"/>
    <cellStyle name="Price DDP 2 5 2" xfId="15887"/>
    <cellStyle name="Price DDP 2 6" xfId="15888"/>
    <cellStyle name="Price DDP 2 6 2" xfId="15889"/>
    <cellStyle name="Price DDP 2 7" xfId="15890"/>
    <cellStyle name="Price DDP 2 7 2" xfId="15891"/>
    <cellStyle name="Price DDP 2 8" xfId="15892"/>
    <cellStyle name="Price DDP 3" xfId="15893"/>
    <cellStyle name="Price DDP 3 2" xfId="15894"/>
    <cellStyle name="Price DDP 3 2 2" xfId="15895"/>
    <cellStyle name="Price DDP 3 2 2 2" xfId="15896"/>
    <cellStyle name="Price DDP 3 2 3" xfId="15897"/>
    <cellStyle name="Price DDP 3 2 3 2" xfId="15898"/>
    <cellStyle name="Price DDP 3 2 4" xfId="15899"/>
    <cellStyle name="Price DDP 3 2 4 2" xfId="15900"/>
    <cellStyle name="Price DDP 3 2 5" xfId="15901"/>
    <cellStyle name="Price DDP 3 3" xfId="15902"/>
    <cellStyle name="Price DDP 3 3 2" xfId="15903"/>
    <cellStyle name="Price DDP 3 4" xfId="15904"/>
    <cellStyle name="Price DDP 3 4 2" xfId="15905"/>
    <cellStyle name="Price DDP 3 5" xfId="15906"/>
    <cellStyle name="Price DDP 3 5 2" xfId="15907"/>
    <cellStyle name="Price DDP 3 6" xfId="15908"/>
    <cellStyle name="Price DDP 3 6 2" xfId="15909"/>
    <cellStyle name="Price DDP 3 7" xfId="15910"/>
    <cellStyle name="Price DDP 4" xfId="15911"/>
    <cellStyle name="Price DDP 4 2" xfId="15912"/>
    <cellStyle name="Price DDP 4 2 2" xfId="15913"/>
    <cellStyle name="Price DDP 4 3" xfId="15914"/>
    <cellStyle name="Price DDP 4 3 2" xfId="15915"/>
    <cellStyle name="Price DDP 4 4" xfId="15916"/>
    <cellStyle name="Price DDP 4 4 2" xfId="15917"/>
    <cellStyle name="Price DDP 4 5" xfId="15918"/>
    <cellStyle name="Price DDP 5" xfId="15919"/>
    <cellStyle name="Price DDP 5 2" xfId="15920"/>
    <cellStyle name="Price DDP 5 2 2" xfId="15921"/>
    <cellStyle name="Price DDP 5 3" xfId="15922"/>
    <cellStyle name="Price DDP 5 3 2" xfId="15923"/>
    <cellStyle name="Price DDP 5 4" xfId="15924"/>
    <cellStyle name="Price DDP 5 4 2" xfId="15925"/>
    <cellStyle name="Price DDP 5 5" xfId="15926"/>
    <cellStyle name="Price DDP 6" xfId="15927"/>
    <cellStyle name="Price DDP 6 2" xfId="15928"/>
    <cellStyle name="Price DDP 6 2 2" xfId="15929"/>
    <cellStyle name="Price DDP 6 3" xfId="15930"/>
    <cellStyle name="Price DDP 6 3 2" xfId="15931"/>
    <cellStyle name="Price DDP 6 4" xfId="15932"/>
    <cellStyle name="Price DDP 6 4 2" xfId="15933"/>
    <cellStyle name="Price DDP 6 5" xfId="15934"/>
    <cellStyle name="Price DDP 7" xfId="15935"/>
    <cellStyle name="Price DDP 7 2" xfId="15936"/>
    <cellStyle name="Price DDP 8" xfId="15937"/>
    <cellStyle name="Price DDP 8 2" xfId="15938"/>
    <cellStyle name="Price DDP 9" xfId="15939"/>
    <cellStyle name="Price_$" xfId="15940"/>
    <cellStyle name="Product" xfId="15941"/>
    <cellStyle name="ProductClass" xfId="15942"/>
    <cellStyle name="ProductClass 2" xfId="15943"/>
    <cellStyle name="Quote_Normal" xfId="15944"/>
    <cellStyle name="ReportStyleNumeric_1dp" xfId="15945"/>
    <cellStyle name="ReportStylePercent_1dp" xfId="15946"/>
    <cellStyle name="ReportStyleThousands_1dp" xfId="15947"/>
    <cellStyle name="Reset  - Style7" xfId="15948"/>
    <cellStyle name="S0" xfId="1"/>
    <cellStyle name="S0 10" xfId="15949"/>
    <cellStyle name="S0 11" xfId="15950"/>
    <cellStyle name="S0 12" xfId="15951"/>
    <cellStyle name="S0 12 2" xfId="15952"/>
    <cellStyle name="S0 13" xfId="15953"/>
    <cellStyle name="S0 14" xfId="15954"/>
    <cellStyle name="S0 15" xfId="15955"/>
    <cellStyle name="S0 16" xfId="15956"/>
    <cellStyle name="S0 17" xfId="15957"/>
    <cellStyle name="S0 2" xfId="19"/>
    <cellStyle name="S0 2 2" xfId="15958"/>
    <cellStyle name="S0 2 2 2" xfId="15959"/>
    <cellStyle name="S0 2 3" xfId="15960"/>
    <cellStyle name="S0 2 4" xfId="15961"/>
    <cellStyle name="S0 2 5" xfId="15962"/>
    <cellStyle name="S0 2__1012Д Салымское замечания от 21.03.2012" xfId="15963"/>
    <cellStyle name="S0 3" xfId="15964"/>
    <cellStyle name="S0 3 2" xfId="15965"/>
    <cellStyle name="S0 3 3" xfId="15966"/>
    <cellStyle name="S0 3 4" xfId="15967"/>
    <cellStyle name="S0 3 5" xfId="15968"/>
    <cellStyle name="S0 3 6" xfId="15969"/>
    <cellStyle name="S0 3_0453 АСУТП" xfId="15970"/>
    <cellStyle name="S0 4" xfId="15971"/>
    <cellStyle name="S0 4 2" xfId="15972"/>
    <cellStyle name="S0 4 2 2" xfId="15973"/>
    <cellStyle name="S0 4 2 3" xfId="15974"/>
    <cellStyle name="S0 4 3" xfId="15975"/>
    <cellStyle name="S0 5" xfId="15976"/>
    <cellStyle name="S0 5 2" xfId="15977"/>
    <cellStyle name="S0 6" xfId="15978"/>
    <cellStyle name="S0 7" xfId="15979"/>
    <cellStyle name="S0 8" xfId="15980"/>
    <cellStyle name="S0 9" xfId="15981"/>
    <cellStyle name="S0_ смета Киенг-Юрях ЭС, ЭХЗ" xfId="15982"/>
    <cellStyle name="S1" xfId="2"/>
    <cellStyle name="S1 10" xfId="15983"/>
    <cellStyle name="S1 11" xfId="15984"/>
    <cellStyle name="S1 12" xfId="15985"/>
    <cellStyle name="S1 13" xfId="15986"/>
    <cellStyle name="S1 2" xfId="20"/>
    <cellStyle name="S1 2 2" xfId="15987"/>
    <cellStyle name="S1 2 2 2" xfId="15988"/>
    <cellStyle name="S1 2 2 2 2" xfId="15989"/>
    <cellStyle name="S1 2 2 2 3" xfId="15990"/>
    <cellStyle name="S1 2 2 3" xfId="15991"/>
    <cellStyle name="S1 2 2_1226Д АСУТП" xfId="15992"/>
    <cellStyle name="S1 2 3" xfId="15993"/>
    <cellStyle name="S1 2 3 2" xfId="15994"/>
    <cellStyle name="S1 2 3 3" xfId="15995"/>
    <cellStyle name="S1 2 4" xfId="15996"/>
    <cellStyle name="S1 2 4 2" xfId="15997"/>
    <cellStyle name="S1 2 4 3" xfId="15998"/>
    <cellStyle name="S1 2 5" xfId="15999"/>
    <cellStyle name="S1 2 5 2" xfId="16000"/>
    <cellStyle name="S1 2 6" xfId="16001"/>
    <cellStyle name="S1 2__1012Д Салымское замечания от 21.03.2012" xfId="16002"/>
    <cellStyle name="S1 3" xfId="16003"/>
    <cellStyle name="S1 3 2" xfId="16004"/>
    <cellStyle name="S1 3 2 2" xfId="16005"/>
    <cellStyle name="S1 3 2 3" xfId="16006"/>
    <cellStyle name="S1 3 3" xfId="16007"/>
    <cellStyle name="S1 3 4" xfId="16008"/>
    <cellStyle name="S1 3 4 2" xfId="16009"/>
    <cellStyle name="S1 3_0453 АСУТП" xfId="16010"/>
    <cellStyle name="S1 4" xfId="16011"/>
    <cellStyle name="S1 4 2" xfId="16012"/>
    <cellStyle name="S1 4 2 2" xfId="16013"/>
    <cellStyle name="S1 4 2 3" xfId="16014"/>
    <cellStyle name="S1 4 3" xfId="16015"/>
    <cellStyle name="S1 5" xfId="16016"/>
    <cellStyle name="S1 6" xfId="16017"/>
    <cellStyle name="S1 7" xfId="16018"/>
    <cellStyle name="S1 8" xfId="16019"/>
    <cellStyle name="S1 8 2" xfId="16020"/>
    <cellStyle name="S1 9" xfId="16021"/>
    <cellStyle name="S1_ смета Киенг-Юрях ЭС, ЭХЗ" xfId="16022"/>
    <cellStyle name="S10" xfId="3"/>
    <cellStyle name="S10 10" xfId="16023"/>
    <cellStyle name="S10 11" xfId="16024"/>
    <cellStyle name="S10 12" xfId="16025"/>
    <cellStyle name="S10 13" xfId="16026"/>
    <cellStyle name="S10 13 2" xfId="16027"/>
    <cellStyle name="S10 13 2 2" xfId="16028"/>
    <cellStyle name="S10 13 2 3" xfId="16029"/>
    <cellStyle name="S10 13 2 4" xfId="16030"/>
    <cellStyle name="S10 13 2 5" xfId="16031"/>
    <cellStyle name="S10 13 3" xfId="16032"/>
    <cellStyle name="S10 13 3 2" xfId="16033"/>
    <cellStyle name="S10 13 3 3" xfId="16034"/>
    <cellStyle name="S10 13 3 4" xfId="16035"/>
    <cellStyle name="S10 13 3 5" xfId="16036"/>
    <cellStyle name="S10 13 4" xfId="16037"/>
    <cellStyle name="S10 13 4 2" xfId="16038"/>
    <cellStyle name="S10 13 4 3" xfId="16039"/>
    <cellStyle name="S10 13 4 4" xfId="16040"/>
    <cellStyle name="S10 13 5" xfId="16041"/>
    <cellStyle name="S10 13 5 2" xfId="16042"/>
    <cellStyle name="S10 13 5 3" xfId="16043"/>
    <cellStyle name="S10 13 5 4" xfId="16044"/>
    <cellStyle name="S10 13 6" xfId="16045"/>
    <cellStyle name="S10 13 7" xfId="16046"/>
    <cellStyle name="S10 14" xfId="16047"/>
    <cellStyle name="S10 2" xfId="21"/>
    <cellStyle name="S10 2 10" xfId="16048"/>
    <cellStyle name="S10 2 2" xfId="22"/>
    <cellStyle name="S10 2 2 2" xfId="16049"/>
    <cellStyle name="S10 2 2 3" xfId="16050"/>
    <cellStyle name="S10 2 3" xfId="16051"/>
    <cellStyle name="S10 2 3 2" xfId="16052"/>
    <cellStyle name="S10 2 3 2 2" xfId="16053"/>
    <cellStyle name="S10 2 3 2 2 2" xfId="16054"/>
    <cellStyle name="S10 2 3 2 2 3" xfId="16055"/>
    <cellStyle name="S10 2 3 2 2 3 2" xfId="16056"/>
    <cellStyle name="S10 2 3 2 2 3 2 2" xfId="16057"/>
    <cellStyle name="S10 2 3 2 2 3 2 3" xfId="16058"/>
    <cellStyle name="S10 2 3 2 2 3 2 4" xfId="16059"/>
    <cellStyle name="S10 2 3 2 2 3 3" xfId="16060"/>
    <cellStyle name="S10 2 3 2 2 3 4" xfId="16061"/>
    <cellStyle name="S10 2 3 2 2 3 5" xfId="16062"/>
    <cellStyle name="S10 2 3 2 2 3 6" xfId="16063"/>
    <cellStyle name="S10 2 3 2 2 4" xfId="16064"/>
    <cellStyle name="S10 2 3 2 2 4 2" xfId="16065"/>
    <cellStyle name="S10 2 3 2 2 4 3" xfId="16066"/>
    <cellStyle name="S10 2 3 2 2 4 4" xfId="16067"/>
    <cellStyle name="S10 2 3 2 2 4 5" xfId="16068"/>
    <cellStyle name="S10 2 3 2 2 5" xfId="16069"/>
    <cellStyle name="S10 2 3 2 2 5 2" xfId="16070"/>
    <cellStyle name="S10 2 3 2 2 5 3" xfId="16071"/>
    <cellStyle name="S10 2 3 2 2 5 4" xfId="16072"/>
    <cellStyle name="S10 2 3 2 2 6" xfId="16073"/>
    <cellStyle name="S10 2 3 2 2 7" xfId="16074"/>
    <cellStyle name="S10 2 3 2 3" xfId="16075"/>
    <cellStyle name="S10 2 3 2 3 2" xfId="16076"/>
    <cellStyle name="S10 2 3 2 3 2 2" xfId="16077"/>
    <cellStyle name="S10 2 3 2 3 2 3" xfId="16078"/>
    <cellStyle name="S10 2 3 2 3 2 4" xfId="16079"/>
    <cellStyle name="S10 2 3 2 3 3" xfId="16080"/>
    <cellStyle name="S10 2 3 2 3 4" xfId="16081"/>
    <cellStyle name="S10 2 3 2 3 5" xfId="16082"/>
    <cellStyle name="S10 2 3 2 4" xfId="16083"/>
    <cellStyle name="S10 2 3 2 4 2" xfId="16084"/>
    <cellStyle name="S10 2 3 2 4 2 2" xfId="16085"/>
    <cellStyle name="S10 2 3 2 4 2 3" xfId="16086"/>
    <cellStyle name="S10 2 3 2 4 2 4" xfId="16087"/>
    <cellStyle name="S10 2 3 2 4 3" xfId="16088"/>
    <cellStyle name="S10 2 3 2 4 4" xfId="16089"/>
    <cellStyle name="S10 2 3 3" xfId="16090"/>
    <cellStyle name="S10 2 3 3 2" xfId="16091"/>
    <cellStyle name="S10 2 3 3 2 2" xfId="16092"/>
    <cellStyle name="S10 2 3 3 2 3" xfId="16093"/>
    <cellStyle name="S10 2 3 3 2 4" xfId="16094"/>
    <cellStyle name="S10 2 3 3 2 5" xfId="16095"/>
    <cellStyle name="S10 2 3 3 3" xfId="16096"/>
    <cellStyle name="S10 2 3 3 3 2" xfId="16097"/>
    <cellStyle name="S10 2 3 3 3 3" xfId="16098"/>
    <cellStyle name="S10 2 3 3 3 4" xfId="16099"/>
    <cellStyle name="S10 2 3 3 3 5" xfId="16100"/>
    <cellStyle name="S10 2 3 3 4" xfId="16101"/>
    <cellStyle name="S10 2 3 3 4 2" xfId="16102"/>
    <cellStyle name="S10 2 3 3 4 3" xfId="16103"/>
    <cellStyle name="S10 2 3 3 4 4" xfId="16104"/>
    <cellStyle name="S10 2 3 3 5" xfId="16105"/>
    <cellStyle name="S10 2 3 3 6" xfId="16106"/>
    <cellStyle name="S10 2 3 4" xfId="16107"/>
    <cellStyle name="S10 2 3 4 2" xfId="16108"/>
    <cellStyle name="S10 2 3 4 2 2" xfId="16109"/>
    <cellStyle name="S10 2 3 4 2 3" xfId="16110"/>
    <cellStyle name="S10 2 3 4 2 4" xfId="16111"/>
    <cellStyle name="S10 2 3 4 2 5" xfId="16112"/>
    <cellStyle name="S10 2 3 4 3" xfId="16113"/>
    <cellStyle name="S10 2 3 4 3 2" xfId="16114"/>
    <cellStyle name="S10 2 3 4 3 3" xfId="16115"/>
    <cellStyle name="S10 2 3 4 3 4" xfId="16116"/>
    <cellStyle name="S10 2 3 4 4" xfId="16117"/>
    <cellStyle name="S10 2 3 4 5" xfId="16118"/>
    <cellStyle name="S10 2 3 5" xfId="16119"/>
    <cellStyle name="S10 2 3 5 2" xfId="16120"/>
    <cellStyle name="S10 2 3 5 3" xfId="16121"/>
    <cellStyle name="S10 2 3 5 4" xfId="16122"/>
    <cellStyle name="S10 2 3 5 5" xfId="16123"/>
    <cellStyle name="S10 2 3 6" xfId="16124"/>
    <cellStyle name="S10 2 3 6 2" xfId="16125"/>
    <cellStyle name="S10 2 3 6 3" xfId="16126"/>
    <cellStyle name="S10 2 3 6 4" xfId="16127"/>
    <cellStyle name="S10 2 3 6 5" xfId="16128"/>
    <cellStyle name="S10 2 3 7" xfId="16129"/>
    <cellStyle name="S10 2 3 7 2" xfId="16130"/>
    <cellStyle name="S10 2 3 7 3" xfId="16131"/>
    <cellStyle name="S10 2 3 7 4" xfId="16132"/>
    <cellStyle name="S10 2 3 8" xfId="16133"/>
    <cellStyle name="S10 2 3 9" xfId="16134"/>
    <cellStyle name="S10 2 3_Лист1" xfId="16135"/>
    <cellStyle name="S10 2 4" xfId="16136"/>
    <cellStyle name="S10 2 4 2" xfId="16137"/>
    <cellStyle name="S10 2 4 2 2" xfId="16138"/>
    <cellStyle name="S10 2 4 2 2 2" xfId="16139"/>
    <cellStyle name="S10 2 4 2 2 3" xfId="16140"/>
    <cellStyle name="S10 2 4 2 2 4" xfId="16141"/>
    <cellStyle name="S10 2 4 2 2 5" xfId="16142"/>
    <cellStyle name="S10 2 4 2 3" xfId="16143"/>
    <cellStyle name="S10 2 4 2 3 2" xfId="16144"/>
    <cellStyle name="S10 2 4 2 3 3" xfId="16145"/>
    <cellStyle name="S10 2 4 2 3 4" xfId="16146"/>
    <cellStyle name="S10 2 4 2 3 5" xfId="16147"/>
    <cellStyle name="S10 2 4 2 4" xfId="16148"/>
    <cellStyle name="S10 2 4 2 4 2" xfId="16149"/>
    <cellStyle name="S10 2 4 2 4 3" xfId="16150"/>
    <cellStyle name="S10 2 4 2 4 4" xfId="16151"/>
    <cellStyle name="S10 2 4 2 5" xfId="16152"/>
    <cellStyle name="S10 2 4 2 6" xfId="16153"/>
    <cellStyle name="S10 2 4 3" xfId="16154"/>
    <cellStyle name="S10 2 4 3 2" xfId="16155"/>
    <cellStyle name="S10 2 4 3 2 2" xfId="16156"/>
    <cellStyle name="S10 2 4 3 2 3" xfId="16157"/>
    <cellStyle name="S10 2 4 3 2 4" xfId="16158"/>
    <cellStyle name="S10 2 4 3 2 5" xfId="16159"/>
    <cellStyle name="S10 2 4 3 3" xfId="16160"/>
    <cellStyle name="S10 2 4 3 3 2" xfId="16161"/>
    <cellStyle name="S10 2 4 3 3 3" xfId="16162"/>
    <cellStyle name="S10 2 4 3 3 4" xfId="16163"/>
    <cellStyle name="S10 2 4 3 4" xfId="16164"/>
    <cellStyle name="S10 2 4 3 5" xfId="16165"/>
    <cellStyle name="S10 2 4 4" xfId="16166"/>
    <cellStyle name="S10 2 4 4 2" xfId="16167"/>
    <cellStyle name="S10 2 4 4 2 2" xfId="16168"/>
    <cellStyle name="S10 2 4 4 2 3" xfId="16169"/>
    <cellStyle name="S10 2 4 4 2 4" xfId="16170"/>
    <cellStyle name="S10 2 4 4 3" xfId="16171"/>
    <cellStyle name="S10 2 4 4 4" xfId="16172"/>
    <cellStyle name="S10 2 4 5" xfId="16173"/>
    <cellStyle name="S10 2 4 5 2" xfId="16174"/>
    <cellStyle name="S10 2 4 5 3" xfId="16175"/>
    <cellStyle name="S10 2 4 5 4" xfId="16176"/>
    <cellStyle name="S10 2 4 5 5" xfId="16177"/>
    <cellStyle name="S10 2 4 6" xfId="16178"/>
    <cellStyle name="S10 2 4 6 2" xfId="16179"/>
    <cellStyle name="S10 2 4 6 3" xfId="16180"/>
    <cellStyle name="S10 2 4 6 4" xfId="16181"/>
    <cellStyle name="S10 2 4 6 5" xfId="16182"/>
    <cellStyle name="S10 2 4 7" xfId="16183"/>
    <cellStyle name="S10 2 4 7 2" xfId="16184"/>
    <cellStyle name="S10 2 4 7 3" xfId="16185"/>
    <cellStyle name="S10 2 4 7 4" xfId="16186"/>
    <cellStyle name="S10 2 4 8" xfId="16187"/>
    <cellStyle name="S10 2 4 9" xfId="16188"/>
    <cellStyle name="S10 2 5" xfId="16189"/>
    <cellStyle name="S10 2 5 2" xfId="16190"/>
    <cellStyle name="S10 2 5 3" xfId="16191"/>
    <cellStyle name="S10 2 5 4" xfId="16192"/>
    <cellStyle name="S10 2 5 5" xfId="16193"/>
    <cellStyle name="S10 2 5 6" xfId="16194"/>
    <cellStyle name="S10 2 6" xfId="16195"/>
    <cellStyle name="S10 2 7" xfId="16196"/>
    <cellStyle name="S10 2 8" xfId="16197"/>
    <cellStyle name="S10 2 9" xfId="16198"/>
    <cellStyle name="S10 2__1012Д Салымское замечания от 21.03.2012" xfId="16199"/>
    <cellStyle name="S10 3" xfId="16200"/>
    <cellStyle name="S10 3 2" xfId="16201"/>
    <cellStyle name="S10 3 2 2" xfId="16202"/>
    <cellStyle name="S10 3 2_0436 АВ предв+уточнен" xfId="16203"/>
    <cellStyle name="S10 3 3" xfId="16204"/>
    <cellStyle name="S10 3 3 2" xfId="16205"/>
    <cellStyle name="S10 3 3 2 2" xfId="16206"/>
    <cellStyle name="S10 3 3 2 2 2" xfId="16207"/>
    <cellStyle name="S10 3 3 2 2 3" xfId="16208"/>
    <cellStyle name="S10 3 3 2 2 4" xfId="16209"/>
    <cellStyle name="S10 3 3 2 2 5" xfId="16210"/>
    <cellStyle name="S10 3 3 2 2 6" xfId="16211"/>
    <cellStyle name="S10 3 3 2 3" xfId="16212"/>
    <cellStyle name="S10 3 3 2 3 2" xfId="16213"/>
    <cellStyle name="S10 3 3 2 3 3" xfId="16214"/>
    <cellStyle name="S10 3 3 2 3 4" xfId="16215"/>
    <cellStyle name="S10 3 3 2 3 5" xfId="16216"/>
    <cellStyle name="S10 3 3 2 4" xfId="16217"/>
    <cellStyle name="S10 3 3 2 4 2" xfId="16218"/>
    <cellStyle name="S10 3 3 2 4 3" xfId="16219"/>
    <cellStyle name="S10 3 3 2 4 4" xfId="16220"/>
    <cellStyle name="S10 3 3 2 5" xfId="16221"/>
    <cellStyle name="S10 3 3 2 6" xfId="16222"/>
    <cellStyle name="S10 3 3 2 7" xfId="16223"/>
    <cellStyle name="S10 3 3 3" xfId="16224"/>
    <cellStyle name="S10 3 3 3 2" xfId="16225"/>
    <cellStyle name="S10 3 3 3 2 2" xfId="16226"/>
    <cellStyle name="S10 3 3 3 2 3" xfId="16227"/>
    <cellStyle name="S10 3 3 3 2 4" xfId="16228"/>
    <cellStyle name="S10 3 3 3 2 5" xfId="16229"/>
    <cellStyle name="S10 3 3 3 3" xfId="16230"/>
    <cellStyle name="S10 3 3 3 3 2" xfId="16231"/>
    <cellStyle name="S10 3 3 3 3 3" xfId="16232"/>
    <cellStyle name="S10 3 3 3 3 4" xfId="16233"/>
    <cellStyle name="S10 3 3 3 4" xfId="16234"/>
    <cellStyle name="S10 3 3 3 5" xfId="16235"/>
    <cellStyle name="S10 3 3 3 6" xfId="16236"/>
    <cellStyle name="S10 3 3 4" xfId="16237"/>
    <cellStyle name="S10 3 3 4 2" xfId="16238"/>
    <cellStyle name="S10 3 3 4 2 2" xfId="16239"/>
    <cellStyle name="S10 3 3 4 2 3" xfId="16240"/>
    <cellStyle name="S10 3 3 4 2 4" xfId="16241"/>
    <cellStyle name="S10 3 3 4 3" xfId="16242"/>
    <cellStyle name="S10 3 3 4 4" xfId="16243"/>
    <cellStyle name="S10 3 3 5" xfId="16244"/>
    <cellStyle name="S10 3 3 5 2" xfId="16245"/>
    <cellStyle name="S10 3 3 5 3" xfId="16246"/>
    <cellStyle name="S10 3 3 5 4" xfId="16247"/>
    <cellStyle name="S10 3 3 5 5" xfId="16248"/>
    <cellStyle name="S10 3 3 6" xfId="16249"/>
    <cellStyle name="S10 3 3 6 2" xfId="16250"/>
    <cellStyle name="S10 3 3 6 3" xfId="16251"/>
    <cellStyle name="S10 3 3 6 4" xfId="16252"/>
    <cellStyle name="S10 3 3 6 5" xfId="16253"/>
    <cellStyle name="S10 3 3 7" xfId="16254"/>
    <cellStyle name="S10 3 3 7 2" xfId="16255"/>
    <cellStyle name="S10 3 3 7 3" xfId="16256"/>
    <cellStyle name="S10 3 3 7 4" xfId="16257"/>
    <cellStyle name="S10 3 3 8" xfId="16258"/>
    <cellStyle name="S10 3 3 9" xfId="16259"/>
    <cellStyle name="S10 3 4" xfId="16260"/>
    <cellStyle name="S10 3 5" xfId="16261"/>
    <cellStyle name="S10 3 6" xfId="16262"/>
    <cellStyle name="S10 3 7" xfId="16263"/>
    <cellStyle name="S10 3 7 2" xfId="16264"/>
    <cellStyle name="S10 3 7 2 2" xfId="16265"/>
    <cellStyle name="S10 3 7 2 3" xfId="16266"/>
    <cellStyle name="S10 3 7 2 4" xfId="16267"/>
    <cellStyle name="S10 3 7 2 5" xfId="16268"/>
    <cellStyle name="S10 3 7 3" xfId="16269"/>
    <cellStyle name="S10 3 7 3 2" xfId="16270"/>
    <cellStyle name="S10 3 7 3 3" xfId="16271"/>
    <cellStyle name="S10 3 7 3 4" xfId="16272"/>
    <cellStyle name="S10 3 7 3 5" xfId="16273"/>
    <cellStyle name="S10 3 7 4" xfId="16274"/>
    <cellStyle name="S10 3 7 4 2" xfId="16275"/>
    <cellStyle name="S10 3 7 4 3" xfId="16276"/>
    <cellStyle name="S10 3 7 4 4" xfId="16277"/>
    <cellStyle name="S10 3 7 5" xfId="16278"/>
    <cellStyle name="S10 3 7 6" xfId="16279"/>
    <cellStyle name="S10 3 8" xfId="16280"/>
    <cellStyle name="S10 3_0453 АСУТП" xfId="16281"/>
    <cellStyle name="S10 4" xfId="16282"/>
    <cellStyle name="S10 4 2" xfId="16283"/>
    <cellStyle name="S10 4 3" xfId="16284"/>
    <cellStyle name="S10 4 3 2" xfId="16285"/>
    <cellStyle name="S10 4 3 2 2" xfId="16286"/>
    <cellStyle name="S10 4 3 2 2 2" xfId="16287"/>
    <cellStyle name="S10 4 3 2 2 3" xfId="16288"/>
    <cellStyle name="S10 4 3 2 2 4" xfId="16289"/>
    <cellStyle name="S10 4 3 2 2 5" xfId="16290"/>
    <cellStyle name="S10 4 3 2 3" xfId="16291"/>
    <cellStyle name="S10 4 3 2 3 2" xfId="16292"/>
    <cellStyle name="S10 4 3 2 3 3" xfId="16293"/>
    <cellStyle name="S10 4 3 2 3 4" xfId="16294"/>
    <cellStyle name="S10 4 3 2 3 5" xfId="16295"/>
    <cellStyle name="S10 4 3 2 4" xfId="16296"/>
    <cellStyle name="S10 4 3 2 4 2" xfId="16297"/>
    <cellStyle name="S10 4 3 2 4 3" xfId="16298"/>
    <cellStyle name="S10 4 3 2 4 4" xfId="16299"/>
    <cellStyle name="S10 4 3 2 5" xfId="16300"/>
    <cellStyle name="S10 4 3 2 6" xfId="16301"/>
    <cellStyle name="S10 4 3 3" xfId="16302"/>
    <cellStyle name="S10 4 3 3 2" xfId="16303"/>
    <cellStyle name="S10 4 3 4" xfId="16304"/>
    <cellStyle name="S10 4 3 4 2" xfId="16305"/>
    <cellStyle name="S10 4 3 4 3" xfId="16306"/>
    <cellStyle name="S10 4 3 4 4" xfId="16307"/>
    <cellStyle name="S10 4 3 4 5" xfId="16308"/>
    <cellStyle name="S10 4 3 5" xfId="16309"/>
    <cellStyle name="S10 4 3 5 2" xfId="16310"/>
    <cellStyle name="S10 4 3 5 3" xfId="16311"/>
    <cellStyle name="S10 4 3 5 4" xfId="16312"/>
    <cellStyle name="S10 4 3 5 5" xfId="16313"/>
    <cellStyle name="S10 4 3 6" xfId="16314"/>
    <cellStyle name="S10 4 3 6 2" xfId="16315"/>
    <cellStyle name="S10 4 3 6 3" xfId="16316"/>
    <cellStyle name="S10 4 3 6 4" xfId="16317"/>
    <cellStyle name="S10 4 3 7" xfId="16318"/>
    <cellStyle name="S10 4 3 8" xfId="16319"/>
    <cellStyle name="S10 4 4" xfId="16320"/>
    <cellStyle name="S10 4 5" xfId="16321"/>
    <cellStyle name="S10 4 5 2" xfId="16322"/>
    <cellStyle name="S10 4 5 3" xfId="16323"/>
    <cellStyle name="S10 4 5 4" xfId="16324"/>
    <cellStyle name="S10 4 5 5" xfId="16325"/>
    <cellStyle name="S10 4 6" xfId="16326"/>
    <cellStyle name="S10 4 6 2" xfId="16327"/>
    <cellStyle name="S10 4 6 3" xfId="16328"/>
    <cellStyle name="S10 4 6 4" xfId="16329"/>
    <cellStyle name="S10 4 6 5" xfId="16330"/>
    <cellStyle name="S10 4 7" xfId="16331"/>
    <cellStyle name="S10 4 7 2" xfId="16332"/>
    <cellStyle name="S10 4 7 3" xfId="16333"/>
    <cellStyle name="S10 4 7 4" xfId="16334"/>
    <cellStyle name="S10 4 8" xfId="16335"/>
    <cellStyle name="S10 4 9" xfId="16336"/>
    <cellStyle name="S10 4_0436 ИП (17.03.12) " xfId="16337"/>
    <cellStyle name="S10 5" xfId="16338"/>
    <cellStyle name="S10 6" xfId="16339"/>
    <cellStyle name="S10 7" xfId="16340"/>
    <cellStyle name="S10 8" xfId="16341"/>
    <cellStyle name="S10 8 2" xfId="16342"/>
    <cellStyle name="S10 9" xfId="16343"/>
    <cellStyle name="S10_ смета Киенг-Юрях ЭС, ЭХЗ" xfId="16344"/>
    <cellStyle name="S100" xfId="16345"/>
    <cellStyle name="S100 2" xfId="16346"/>
    <cellStyle name="S101" xfId="16347"/>
    <cellStyle name="S101 2" xfId="16348"/>
    <cellStyle name="S102" xfId="16349"/>
    <cellStyle name="S102 2" xfId="16350"/>
    <cellStyle name="S103" xfId="16351"/>
    <cellStyle name="S103 2" xfId="16352"/>
    <cellStyle name="S104" xfId="16353"/>
    <cellStyle name="S11" xfId="4"/>
    <cellStyle name="S11 10" xfId="16354"/>
    <cellStyle name="S11 11" xfId="16355"/>
    <cellStyle name="S11 12" xfId="16356"/>
    <cellStyle name="S11 12 2" xfId="16357"/>
    <cellStyle name="S11 12 2 2" xfId="16358"/>
    <cellStyle name="S11 12 2 3" xfId="16359"/>
    <cellStyle name="S11 12 2 4" xfId="16360"/>
    <cellStyle name="S11 12 2 5" xfId="16361"/>
    <cellStyle name="S11 12 3" xfId="16362"/>
    <cellStyle name="S11 12 3 2" xfId="16363"/>
    <cellStyle name="S11 12 3 3" xfId="16364"/>
    <cellStyle name="S11 12 3 4" xfId="16365"/>
    <cellStyle name="S11 12 3 5" xfId="16366"/>
    <cellStyle name="S11 12 4" xfId="16367"/>
    <cellStyle name="S11 12 4 2" xfId="16368"/>
    <cellStyle name="S11 12 4 3" xfId="16369"/>
    <cellStyle name="S11 12 4 4" xfId="16370"/>
    <cellStyle name="S11 12 5" xfId="16371"/>
    <cellStyle name="S11 12 5 2" xfId="16372"/>
    <cellStyle name="S11 12 5 3" xfId="16373"/>
    <cellStyle name="S11 12 6" xfId="16374"/>
    <cellStyle name="S11 12 7" xfId="16375"/>
    <cellStyle name="S11 13" xfId="16376"/>
    <cellStyle name="S11 13 2" xfId="16377"/>
    <cellStyle name="S11 13 2 2" xfId="16378"/>
    <cellStyle name="S11 13 2 3" xfId="16379"/>
    <cellStyle name="S11 13 2 4" xfId="16380"/>
    <cellStyle name="S11 13 3" xfId="16381"/>
    <cellStyle name="S11 13 4" xfId="16382"/>
    <cellStyle name="S11 14" xfId="16383"/>
    <cellStyle name="S11 2" xfId="23"/>
    <cellStyle name="S11 2 10" xfId="16384"/>
    <cellStyle name="S11 2 11" xfId="16385"/>
    <cellStyle name="S11 2 2" xfId="16386"/>
    <cellStyle name="S11 2 2 10" xfId="16387"/>
    <cellStyle name="S11 2 2 11" xfId="16388"/>
    <cellStyle name="S11 2 2 2" xfId="16389"/>
    <cellStyle name="S11 2 2 3" xfId="16390"/>
    <cellStyle name="S11 2 2 3 2" xfId="16391"/>
    <cellStyle name="S11 2 2 3 2 2" xfId="16392"/>
    <cellStyle name="S11 2 2 3 2 2 2" xfId="16393"/>
    <cellStyle name="S11 2 2 3 2 2 3" xfId="16394"/>
    <cellStyle name="S11 2 2 3 2 2 4" xfId="16395"/>
    <cellStyle name="S11 2 2 3 2 2 5" xfId="16396"/>
    <cellStyle name="S11 2 2 3 2 3" xfId="16397"/>
    <cellStyle name="S11 2 2 3 2 3 2" xfId="16398"/>
    <cellStyle name="S11 2 2 3 2 3 3" xfId="16399"/>
    <cellStyle name="S11 2 2 3 2 3 4" xfId="16400"/>
    <cellStyle name="S11 2 2 3 2 3 5" xfId="16401"/>
    <cellStyle name="S11 2 2 3 2 4" xfId="16402"/>
    <cellStyle name="S11 2 2 3 2 4 2" xfId="16403"/>
    <cellStyle name="S11 2 2 3 2 4 3" xfId="16404"/>
    <cellStyle name="S11 2 2 3 2 4 4" xfId="16405"/>
    <cellStyle name="S11 2 2 3 2 5" xfId="16406"/>
    <cellStyle name="S11 2 2 3 2 6" xfId="16407"/>
    <cellStyle name="S11 2 2 3 3" xfId="16408"/>
    <cellStyle name="S11 2 2 3 3 2" xfId="16409"/>
    <cellStyle name="S11 2 2 3 3 3" xfId="16410"/>
    <cellStyle name="S11 2 2 3 3 4" xfId="16411"/>
    <cellStyle name="S11 2 2 3 3 5" xfId="16412"/>
    <cellStyle name="S11 2 2 3 4" xfId="16413"/>
    <cellStyle name="S11 2 2 3 4 2" xfId="16414"/>
    <cellStyle name="S11 2 2 3 4 3" xfId="16415"/>
    <cellStyle name="S11 2 2 3 4 4" xfId="16416"/>
    <cellStyle name="S11 2 2 3 4 5" xfId="16417"/>
    <cellStyle name="S11 2 2 3 5" xfId="16418"/>
    <cellStyle name="S11 2 2 3 5 2" xfId="16419"/>
    <cellStyle name="S11 2 2 3 5 3" xfId="16420"/>
    <cellStyle name="S11 2 2 3 5 4" xfId="16421"/>
    <cellStyle name="S11 2 2 3 6" xfId="16422"/>
    <cellStyle name="S11 2 2 3 7" xfId="16423"/>
    <cellStyle name="S11 2 2 4" xfId="16424"/>
    <cellStyle name="S11 2 2 4 2" xfId="16425"/>
    <cellStyle name="S11 2 2 4 2 2" xfId="16426"/>
    <cellStyle name="S11 2 2 4 2 3" xfId="16427"/>
    <cellStyle name="S11 2 2 4 2 4" xfId="16428"/>
    <cellStyle name="S11 2 2 4 2 5" xfId="16429"/>
    <cellStyle name="S11 2 2 4 3" xfId="16430"/>
    <cellStyle name="S11 2 2 4 3 2" xfId="16431"/>
    <cellStyle name="S11 2 2 4 3 3" xfId="16432"/>
    <cellStyle name="S11 2 2 4 3 4" xfId="16433"/>
    <cellStyle name="S11 2 2 4 3 5" xfId="16434"/>
    <cellStyle name="S11 2 2 4 4" xfId="16435"/>
    <cellStyle name="S11 2 2 4 4 2" xfId="16436"/>
    <cellStyle name="S11 2 2 4 4 3" xfId="16437"/>
    <cellStyle name="S11 2 2 4 4 4" xfId="16438"/>
    <cellStyle name="S11 2 2 4 5" xfId="16439"/>
    <cellStyle name="S11 2 2 4 6" xfId="16440"/>
    <cellStyle name="S11 2 2 5" xfId="16441"/>
    <cellStyle name="S11 2 2 5 2" xfId="16442"/>
    <cellStyle name="S11 2 2 5 2 2" xfId="16443"/>
    <cellStyle name="S11 2 2 5 2 3" xfId="16444"/>
    <cellStyle name="S11 2 2 5 2 4" xfId="16445"/>
    <cellStyle name="S11 2 2 5 2 5" xfId="16446"/>
    <cellStyle name="S11 2 2 5 3" xfId="16447"/>
    <cellStyle name="S11 2 2 5 3 2" xfId="16448"/>
    <cellStyle name="S11 2 2 5 3 3" xfId="16449"/>
    <cellStyle name="S11 2 2 5 3 4" xfId="16450"/>
    <cellStyle name="S11 2 2 5 4" xfId="16451"/>
    <cellStyle name="S11 2 2 5 5" xfId="16452"/>
    <cellStyle name="S11 2 2 6" xfId="16453"/>
    <cellStyle name="S11 2 2 6 2" xfId="16454"/>
    <cellStyle name="S11 2 2 6 2 2" xfId="16455"/>
    <cellStyle name="S11 2 2 6 2 3" xfId="16456"/>
    <cellStyle name="S11 2 2 6 2 4" xfId="16457"/>
    <cellStyle name="S11 2 2 6 3" xfId="16458"/>
    <cellStyle name="S11 2 2 6 4" xfId="16459"/>
    <cellStyle name="S11 2 2 7" xfId="16460"/>
    <cellStyle name="S11 2 2 7 2" xfId="16461"/>
    <cellStyle name="S11 2 2 7 3" xfId="16462"/>
    <cellStyle name="S11 2 2 7 4" xfId="16463"/>
    <cellStyle name="S11 2 2 7 5" xfId="16464"/>
    <cellStyle name="S11 2 2 8" xfId="16465"/>
    <cellStyle name="S11 2 2 8 2" xfId="16466"/>
    <cellStyle name="S11 2 2 8 3" xfId="16467"/>
    <cellStyle name="S11 2 2 8 4" xfId="16468"/>
    <cellStyle name="S11 2 2 8 5" xfId="16469"/>
    <cellStyle name="S11 2 2 9" xfId="16470"/>
    <cellStyle name="S11 2 2 9 2" xfId="16471"/>
    <cellStyle name="S11 2 2 9 3" xfId="16472"/>
    <cellStyle name="S11 2 2 9 4" xfId="16473"/>
    <cellStyle name="S11 2 2_0436 АВ предв+уточнен" xfId="16474"/>
    <cellStyle name="S11 2 3" xfId="16475"/>
    <cellStyle name="S11 2 3 2" xfId="16476"/>
    <cellStyle name="S11 2 3 2 2" xfId="16477"/>
    <cellStyle name="S11 2 3 2 2 2" xfId="16478"/>
    <cellStyle name="S11 2 3 2 2 3" xfId="16479"/>
    <cellStyle name="S11 2 3 2 2 4" xfId="16480"/>
    <cellStyle name="S11 2 3 2 2 5" xfId="16481"/>
    <cellStyle name="S11 2 3 2 3" xfId="16482"/>
    <cellStyle name="S11 2 3 2 3 2" xfId="16483"/>
    <cellStyle name="S11 2 3 2 3 3" xfId="16484"/>
    <cellStyle name="S11 2 3 2 3 4" xfId="16485"/>
    <cellStyle name="S11 2 3 2 3 5" xfId="16486"/>
    <cellStyle name="S11 2 3 2 4" xfId="16487"/>
    <cellStyle name="S11 2 3 2 4 2" xfId="16488"/>
    <cellStyle name="S11 2 3 2 4 3" xfId="16489"/>
    <cellStyle name="S11 2 3 2 4 4" xfId="16490"/>
    <cellStyle name="S11 2 3 2 5" xfId="16491"/>
    <cellStyle name="S11 2 3 2 6" xfId="16492"/>
    <cellStyle name="S11 2 3 3" xfId="16493"/>
    <cellStyle name="S11 2 3 3 2" xfId="16494"/>
    <cellStyle name="S11 2 3 3 2 2" xfId="16495"/>
    <cellStyle name="S11 2 3 3 2 3" xfId="16496"/>
    <cellStyle name="S11 2 3 3 2 4" xfId="16497"/>
    <cellStyle name="S11 2 3 3 2 5" xfId="16498"/>
    <cellStyle name="S11 2 3 3 3" xfId="16499"/>
    <cellStyle name="S11 2 3 3 3 2" xfId="16500"/>
    <cellStyle name="S11 2 3 3 3 3" xfId="16501"/>
    <cellStyle name="S11 2 3 3 3 4" xfId="16502"/>
    <cellStyle name="S11 2 3 3 4" xfId="16503"/>
    <cellStyle name="S11 2 3 3 5" xfId="16504"/>
    <cellStyle name="S11 2 3 4" xfId="16505"/>
    <cellStyle name="S11 2 3 4 2" xfId="16506"/>
    <cellStyle name="S11 2 3 4 2 2" xfId="16507"/>
    <cellStyle name="S11 2 3 4 2 3" xfId="16508"/>
    <cellStyle name="S11 2 3 4 2 4" xfId="16509"/>
    <cellStyle name="S11 2 3 4 3" xfId="16510"/>
    <cellStyle name="S11 2 3 4 4" xfId="16511"/>
    <cellStyle name="S11 2 3 5" xfId="16512"/>
    <cellStyle name="S11 2 3 5 2" xfId="16513"/>
    <cellStyle name="S11 2 3 5 3" xfId="16514"/>
    <cellStyle name="S11 2 3 5 4" xfId="16515"/>
    <cellStyle name="S11 2 3 5 5" xfId="16516"/>
    <cellStyle name="S11 2 3 6" xfId="16517"/>
    <cellStyle name="S11 2 3 6 2" xfId="16518"/>
    <cellStyle name="S11 2 3 6 3" xfId="16519"/>
    <cellStyle name="S11 2 3 6 4" xfId="16520"/>
    <cellStyle name="S11 2 3 6 5" xfId="16521"/>
    <cellStyle name="S11 2 3 7" xfId="16522"/>
    <cellStyle name="S11 2 3 7 2" xfId="16523"/>
    <cellStyle name="S11 2 3 7 3" xfId="16524"/>
    <cellStyle name="S11 2 3 7 4" xfId="16525"/>
    <cellStyle name="S11 2 3 8" xfId="16526"/>
    <cellStyle name="S11 2 3 9" xfId="16527"/>
    <cellStyle name="S11 2 4" xfId="16528"/>
    <cellStyle name="S11 2 4 2" xfId="16529"/>
    <cellStyle name="S11 2 4 2 2" xfId="16530"/>
    <cellStyle name="S11 2 4 2 2 2" xfId="16531"/>
    <cellStyle name="S11 2 4 2 2 3" xfId="16532"/>
    <cellStyle name="S11 2 4 2 2 4" xfId="16533"/>
    <cellStyle name="S11 2 4 2 2 5" xfId="16534"/>
    <cellStyle name="S11 2 4 2 3" xfId="16535"/>
    <cellStyle name="S11 2 4 2 3 2" xfId="16536"/>
    <cellStyle name="S11 2 4 2 3 3" xfId="16537"/>
    <cellStyle name="S11 2 4 2 3 4" xfId="16538"/>
    <cellStyle name="S11 2 4 2 3 5" xfId="16539"/>
    <cellStyle name="S11 2 4 2 4" xfId="16540"/>
    <cellStyle name="S11 2 4 2 4 2" xfId="16541"/>
    <cellStyle name="S11 2 4 2 4 3" xfId="16542"/>
    <cellStyle name="S11 2 4 2 4 4" xfId="16543"/>
    <cellStyle name="S11 2 4 2 5" xfId="16544"/>
    <cellStyle name="S11 2 4 2 6" xfId="16545"/>
    <cellStyle name="S11 2 4 3" xfId="16546"/>
    <cellStyle name="S11 2 4 3 2" xfId="16547"/>
    <cellStyle name="S11 2 4 3 2 2" xfId="16548"/>
    <cellStyle name="S11 2 4 3 2 3" xfId="16549"/>
    <cellStyle name="S11 2 4 3 2 4" xfId="16550"/>
    <cellStyle name="S11 2 4 3 2 5" xfId="16551"/>
    <cellStyle name="S11 2 4 3 3" xfId="16552"/>
    <cellStyle name="S11 2 4 3 3 2" xfId="16553"/>
    <cellStyle name="S11 2 4 3 3 3" xfId="16554"/>
    <cellStyle name="S11 2 4 3 3 4" xfId="16555"/>
    <cellStyle name="S11 2 4 3 4" xfId="16556"/>
    <cellStyle name="S11 2 4 3 5" xfId="16557"/>
    <cellStyle name="S11 2 4 4" xfId="16558"/>
    <cellStyle name="S11 2 4 4 2" xfId="16559"/>
    <cellStyle name="S11 2 4 4 2 2" xfId="16560"/>
    <cellStyle name="S11 2 4 4 2 3" xfId="16561"/>
    <cellStyle name="S11 2 4 4 2 4" xfId="16562"/>
    <cellStyle name="S11 2 4 4 2 5" xfId="16563"/>
    <cellStyle name="S11 2 4 4 3" xfId="16564"/>
    <cellStyle name="S11 2 4 4 3 2" xfId="16565"/>
    <cellStyle name="S11 2 4 4 3 3" xfId="16566"/>
    <cellStyle name="S11 2 4 4 3 4" xfId="16567"/>
    <cellStyle name="S11 2 4 4 4" xfId="16568"/>
    <cellStyle name="S11 2 4 4 5" xfId="16569"/>
    <cellStyle name="S11 2 4 5" xfId="16570"/>
    <cellStyle name="S11 2 4 5 2" xfId="16571"/>
    <cellStyle name="S11 2 4 5 3" xfId="16572"/>
    <cellStyle name="S11 2 4 5 4" xfId="16573"/>
    <cellStyle name="S11 2 4 5 5" xfId="16574"/>
    <cellStyle name="S11 2 4 6" xfId="16575"/>
    <cellStyle name="S11 2 4 6 2" xfId="16576"/>
    <cellStyle name="S11 2 4 6 3" xfId="16577"/>
    <cellStyle name="S11 2 4 6 4" xfId="16578"/>
    <cellStyle name="S11 2 4 6 5" xfId="16579"/>
    <cellStyle name="S11 2 4 7" xfId="16580"/>
    <cellStyle name="S11 2 4 7 2" xfId="16581"/>
    <cellStyle name="S11 2 4 7 3" xfId="16582"/>
    <cellStyle name="S11 2 4 7 4" xfId="16583"/>
    <cellStyle name="S11 2 4 8" xfId="16584"/>
    <cellStyle name="S11 2 4 9" xfId="16585"/>
    <cellStyle name="S11 2 5" xfId="16586"/>
    <cellStyle name="S11 2 5 2" xfId="16587"/>
    <cellStyle name="S11 2 5 2 2" xfId="16588"/>
    <cellStyle name="S11 2 5 2 2 2" xfId="16589"/>
    <cellStyle name="S11 2 5 2 2 3" xfId="16590"/>
    <cellStyle name="S11 2 5 2 2 4" xfId="16591"/>
    <cellStyle name="S11 2 5 2 2 5" xfId="16592"/>
    <cellStyle name="S11 2 5 2 3" xfId="16593"/>
    <cellStyle name="S11 2 5 2 3 2" xfId="16594"/>
    <cellStyle name="S11 2 5 2 3 3" xfId="16595"/>
    <cellStyle name="S11 2 5 2 3 4" xfId="16596"/>
    <cellStyle name="S11 2 5 2 3 5" xfId="16597"/>
    <cellStyle name="S11 2 5 2 4" xfId="16598"/>
    <cellStyle name="S11 2 5 2 4 2" xfId="16599"/>
    <cellStyle name="S11 2 5 2 4 3" xfId="16600"/>
    <cellStyle name="S11 2 5 2 4 4" xfId="16601"/>
    <cellStyle name="S11 2 5 2 5" xfId="16602"/>
    <cellStyle name="S11 2 5 2 6" xfId="16603"/>
    <cellStyle name="S11 2 5 3" xfId="16604"/>
    <cellStyle name="S11 2 5 3 2" xfId="16605"/>
    <cellStyle name="S11 2 5 3 2 2" xfId="16606"/>
    <cellStyle name="S11 2 5 3 2 3" xfId="16607"/>
    <cellStyle name="S11 2 5 3 2 4" xfId="16608"/>
    <cellStyle name="S11 2 5 3 2 5" xfId="16609"/>
    <cellStyle name="S11 2 5 3 3" xfId="16610"/>
    <cellStyle name="S11 2 5 3 3 2" xfId="16611"/>
    <cellStyle name="S11 2 5 3 3 3" xfId="16612"/>
    <cellStyle name="S11 2 5 3 3 4" xfId="16613"/>
    <cellStyle name="S11 2 5 3 4" xfId="16614"/>
    <cellStyle name="S11 2 5 3 5" xfId="16615"/>
    <cellStyle name="S11 2 5 4" xfId="16616"/>
    <cellStyle name="S11 2 5 4 2" xfId="16617"/>
    <cellStyle name="S11 2 5 4 2 2" xfId="16618"/>
    <cellStyle name="S11 2 5 4 2 3" xfId="16619"/>
    <cellStyle name="S11 2 5 4 2 4" xfId="16620"/>
    <cellStyle name="S11 2 5 4 3" xfId="16621"/>
    <cellStyle name="S11 2 5 4 4" xfId="16622"/>
    <cellStyle name="S11 2 5 5" xfId="16623"/>
    <cellStyle name="S11 2 5 5 2" xfId="16624"/>
    <cellStyle name="S11 2 5 5 3" xfId="16625"/>
    <cellStyle name="S11 2 5 5 4" xfId="16626"/>
    <cellStyle name="S11 2 5 5 5" xfId="16627"/>
    <cellStyle name="S11 2 5 6" xfId="16628"/>
    <cellStyle name="S11 2 5 6 2" xfId="16629"/>
    <cellStyle name="S11 2 5 6 3" xfId="16630"/>
    <cellStyle name="S11 2 5 6 4" xfId="16631"/>
    <cellStyle name="S11 2 5 6 5" xfId="16632"/>
    <cellStyle name="S11 2 5 7" xfId="16633"/>
    <cellStyle name="S11 2 5 7 2" xfId="16634"/>
    <cellStyle name="S11 2 5 7 3" xfId="16635"/>
    <cellStyle name="S11 2 5 7 4" xfId="16636"/>
    <cellStyle name="S11 2 5 8" xfId="16637"/>
    <cellStyle name="S11 2 5 9" xfId="16638"/>
    <cellStyle name="S11 2 6" xfId="16639"/>
    <cellStyle name="S11 2 6 2" xfId="16640"/>
    <cellStyle name="S11 2 6 2 2" xfId="16641"/>
    <cellStyle name="S11 2 6 2 2 2" xfId="16642"/>
    <cellStyle name="S11 2 6 2 2 3" xfId="16643"/>
    <cellStyle name="S11 2 6 2 2 4" xfId="16644"/>
    <cellStyle name="S11 2 6 2 2 5" xfId="16645"/>
    <cellStyle name="S11 2 6 2 3" xfId="16646"/>
    <cellStyle name="S11 2 6 2 3 2" xfId="16647"/>
    <cellStyle name="S11 2 6 2 3 3" xfId="16648"/>
    <cellStyle name="S11 2 6 2 3 4" xfId="16649"/>
    <cellStyle name="S11 2 6 2 3 5" xfId="16650"/>
    <cellStyle name="S11 2 6 2 4" xfId="16651"/>
    <cellStyle name="S11 2 6 2 4 2" xfId="16652"/>
    <cellStyle name="S11 2 6 2 4 3" xfId="16653"/>
    <cellStyle name="S11 2 6 2 4 4" xfId="16654"/>
    <cellStyle name="S11 2 6 2 5" xfId="16655"/>
    <cellStyle name="S11 2 6 2 6" xfId="16656"/>
    <cellStyle name="S11 2 6 3" xfId="16657"/>
    <cellStyle name="S11 2 6 3 2" xfId="16658"/>
    <cellStyle name="S11 2 6 3 2 2" xfId="16659"/>
    <cellStyle name="S11 2 6 3 2 3" xfId="16660"/>
    <cellStyle name="S11 2 6 3 2 4" xfId="16661"/>
    <cellStyle name="S11 2 6 3 2 5" xfId="16662"/>
    <cellStyle name="S11 2 6 3 3" xfId="16663"/>
    <cellStyle name="S11 2 6 3 3 2" xfId="16664"/>
    <cellStyle name="S11 2 6 3 3 3" xfId="16665"/>
    <cellStyle name="S11 2 6 3 3 4" xfId="16666"/>
    <cellStyle name="S11 2 6 3 4" xfId="16667"/>
    <cellStyle name="S11 2 6 3 5" xfId="16668"/>
    <cellStyle name="S11 2 6 4" xfId="16669"/>
    <cellStyle name="S11 2 6 4 2" xfId="16670"/>
    <cellStyle name="S11 2 6 4 2 2" xfId="16671"/>
    <cellStyle name="S11 2 6 4 2 3" xfId="16672"/>
    <cellStyle name="S11 2 6 4 2 4" xfId="16673"/>
    <cellStyle name="S11 2 6 4 3" xfId="16674"/>
    <cellStyle name="S11 2 6 4 4" xfId="16675"/>
    <cellStyle name="S11 2 6 5" xfId="16676"/>
    <cellStyle name="S11 2 6 5 2" xfId="16677"/>
    <cellStyle name="S11 2 6 5 3" xfId="16678"/>
    <cellStyle name="S11 2 6 5 4" xfId="16679"/>
    <cellStyle name="S11 2 6 5 5" xfId="16680"/>
    <cellStyle name="S11 2 6 6" xfId="16681"/>
    <cellStyle name="S11 2 6 6 2" xfId="16682"/>
    <cellStyle name="S11 2 6 6 3" xfId="16683"/>
    <cellStyle name="S11 2 6 6 4" xfId="16684"/>
    <cellStyle name="S11 2 6 6 5" xfId="16685"/>
    <cellStyle name="S11 2 6 7" xfId="16686"/>
    <cellStyle name="S11 2 6 7 2" xfId="16687"/>
    <cellStyle name="S11 2 6 7 3" xfId="16688"/>
    <cellStyle name="S11 2 6 7 4" xfId="16689"/>
    <cellStyle name="S11 2 6 8" xfId="16690"/>
    <cellStyle name="S11 2 6 9" xfId="16691"/>
    <cellStyle name="S11 2 7" xfId="16692"/>
    <cellStyle name="S11 2 7 2" xfId="16693"/>
    <cellStyle name="S11 2 7 2 2" xfId="16694"/>
    <cellStyle name="S11 2 7 2 2 2" xfId="16695"/>
    <cellStyle name="S11 2 7 2 2 3" xfId="16696"/>
    <cellStyle name="S11 2 7 2 2 4" xfId="16697"/>
    <cellStyle name="S11 2 7 2 2 5" xfId="16698"/>
    <cellStyle name="S11 2 7 2 3" xfId="16699"/>
    <cellStyle name="S11 2 7 2 3 2" xfId="16700"/>
    <cellStyle name="S11 2 7 2 3 3" xfId="16701"/>
    <cellStyle name="S11 2 7 2 3 4" xfId="16702"/>
    <cellStyle name="S11 2 7 2 3 5" xfId="16703"/>
    <cellStyle name="S11 2 7 2 4" xfId="16704"/>
    <cellStyle name="S11 2 7 2 4 2" xfId="16705"/>
    <cellStyle name="S11 2 7 2 4 3" xfId="16706"/>
    <cellStyle name="S11 2 7 2 4 4" xfId="16707"/>
    <cellStyle name="S11 2 7 2 5" xfId="16708"/>
    <cellStyle name="S11 2 7 2 6" xfId="16709"/>
    <cellStyle name="S11 2 7 3" xfId="16710"/>
    <cellStyle name="S11 2 7 3 2" xfId="16711"/>
    <cellStyle name="S11 2 7 3 2 2" xfId="16712"/>
    <cellStyle name="S11 2 7 3 2 3" xfId="16713"/>
    <cellStyle name="S11 2 7 3 2 4" xfId="16714"/>
    <cellStyle name="S11 2 7 3 2 5" xfId="16715"/>
    <cellStyle name="S11 2 7 3 3" xfId="16716"/>
    <cellStyle name="S11 2 7 3 3 2" xfId="16717"/>
    <cellStyle name="S11 2 7 3 3 3" xfId="16718"/>
    <cellStyle name="S11 2 7 3 3 4" xfId="16719"/>
    <cellStyle name="S11 2 7 3 4" xfId="16720"/>
    <cellStyle name="S11 2 7 3 5" xfId="16721"/>
    <cellStyle name="S11 2 7 4" xfId="16722"/>
    <cellStyle name="S11 2 7 4 2" xfId="16723"/>
    <cellStyle name="S11 2 7 4 2 2" xfId="16724"/>
    <cellStyle name="S11 2 7 4 2 3" xfId="16725"/>
    <cellStyle name="S11 2 7 4 2 4" xfId="16726"/>
    <cellStyle name="S11 2 7 4 3" xfId="16727"/>
    <cellStyle name="S11 2 7 4 4" xfId="16728"/>
    <cellStyle name="S11 2 7 5" xfId="16729"/>
    <cellStyle name="S11 2 7 5 2" xfId="16730"/>
    <cellStyle name="S11 2 7 5 3" xfId="16731"/>
    <cellStyle name="S11 2 7 5 4" xfId="16732"/>
    <cellStyle name="S11 2 7 5 5" xfId="16733"/>
    <cellStyle name="S11 2 7 6" xfId="16734"/>
    <cellStyle name="S11 2 7 6 2" xfId="16735"/>
    <cellStyle name="S11 2 7 6 3" xfId="16736"/>
    <cellStyle name="S11 2 7 6 4" xfId="16737"/>
    <cellStyle name="S11 2 7 6 5" xfId="16738"/>
    <cellStyle name="S11 2 7 7" xfId="16739"/>
    <cellStyle name="S11 2 7 7 2" xfId="16740"/>
    <cellStyle name="S11 2 7 7 3" xfId="16741"/>
    <cellStyle name="S11 2 7 7 4" xfId="16742"/>
    <cellStyle name="S11 2 7 8" xfId="16743"/>
    <cellStyle name="S11 2 7 9" xfId="16744"/>
    <cellStyle name="S11 2 8" xfId="16745"/>
    <cellStyle name="S11 2 8 2" xfId="16746"/>
    <cellStyle name="S11 2 8 2 2" xfId="16747"/>
    <cellStyle name="S11 2 8 2 2 2" xfId="16748"/>
    <cellStyle name="S11 2 8 2 2 3" xfId="16749"/>
    <cellStyle name="S11 2 8 2 2 4" xfId="16750"/>
    <cellStyle name="S11 2 8 2 2 5" xfId="16751"/>
    <cellStyle name="S11 2 8 2 3" xfId="16752"/>
    <cellStyle name="S11 2 8 2 3 2" xfId="16753"/>
    <cellStyle name="S11 2 8 2 3 3" xfId="16754"/>
    <cellStyle name="S11 2 8 2 3 4" xfId="16755"/>
    <cellStyle name="S11 2 8 2 3 5" xfId="16756"/>
    <cellStyle name="S11 2 8 2 4" xfId="16757"/>
    <cellStyle name="S11 2 8 2 4 2" xfId="16758"/>
    <cellStyle name="S11 2 8 2 4 3" xfId="16759"/>
    <cellStyle name="S11 2 8 2 4 4" xfId="16760"/>
    <cellStyle name="S11 2 8 2 5" xfId="16761"/>
    <cellStyle name="S11 2 8 2 6" xfId="16762"/>
    <cellStyle name="S11 2 8 3" xfId="16763"/>
    <cellStyle name="S11 2 8 3 2" xfId="16764"/>
    <cellStyle name="S11 2 8 3 2 2" xfId="16765"/>
    <cellStyle name="S11 2 8 3 2 3" xfId="16766"/>
    <cellStyle name="S11 2 8 3 2 4" xfId="16767"/>
    <cellStyle name="S11 2 8 3 2 5" xfId="16768"/>
    <cellStyle name="S11 2 8 3 3" xfId="16769"/>
    <cellStyle name="S11 2 8 3 3 2" xfId="16770"/>
    <cellStyle name="S11 2 8 3 3 3" xfId="16771"/>
    <cellStyle name="S11 2 8 3 3 4" xfId="16772"/>
    <cellStyle name="S11 2 8 3 4" xfId="16773"/>
    <cellStyle name="S11 2 8 3 5" xfId="16774"/>
    <cellStyle name="S11 2 8 4" xfId="16775"/>
    <cellStyle name="S11 2 8 4 2" xfId="16776"/>
    <cellStyle name="S11 2 8 4 2 2" xfId="16777"/>
    <cellStyle name="S11 2 8 4 2 3" xfId="16778"/>
    <cellStyle name="S11 2 8 4 2 4" xfId="16779"/>
    <cellStyle name="S11 2 8 4 3" xfId="16780"/>
    <cellStyle name="S11 2 8 4 4" xfId="16781"/>
    <cellStyle name="S11 2 8 5" xfId="16782"/>
    <cellStyle name="S11 2 8 5 2" xfId="16783"/>
    <cellStyle name="S11 2 8 5 3" xfId="16784"/>
    <cellStyle name="S11 2 8 5 4" xfId="16785"/>
    <cellStyle name="S11 2 8 5 5" xfId="16786"/>
    <cellStyle name="S11 2 8 6" xfId="16787"/>
    <cellStyle name="S11 2 8 6 2" xfId="16788"/>
    <cellStyle name="S11 2 8 6 3" xfId="16789"/>
    <cellStyle name="S11 2 8 6 4" xfId="16790"/>
    <cellStyle name="S11 2 8 6 5" xfId="16791"/>
    <cellStyle name="S11 2 8 7" xfId="16792"/>
    <cellStyle name="S11 2 8 7 2" xfId="16793"/>
    <cellStyle name="S11 2 8 7 3" xfId="16794"/>
    <cellStyle name="S11 2 8 7 4" xfId="16795"/>
    <cellStyle name="S11 2 8 8" xfId="16796"/>
    <cellStyle name="S11 2 8 9" xfId="16797"/>
    <cellStyle name="S11 2 9" xfId="16798"/>
    <cellStyle name="S11 2 9 2" xfId="16799"/>
    <cellStyle name="S11 2 9 2 2" xfId="16800"/>
    <cellStyle name="S11 2 9 2 2 2" xfId="16801"/>
    <cellStyle name="S11 2 9 2 2 3" xfId="16802"/>
    <cellStyle name="S11 2 9 2 2 4" xfId="16803"/>
    <cellStyle name="S11 2 9 2 2 5" xfId="16804"/>
    <cellStyle name="S11 2 9 2 3" xfId="16805"/>
    <cellStyle name="S11 2 9 2 3 2" xfId="16806"/>
    <cellStyle name="S11 2 9 2 3 3" xfId="16807"/>
    <cellStyle name="S11 2 9 2 3 4" xfId="16808"/>
    <cellStyle name="S11 2 9 2 3 5" xfId="16809"/>
    <cellStyle name="S11 2 9 2 4" xfId="16810"/>
    <cellStyle name="S11 2 9 2 4 2" xfId="16811"/>
    <cellStyle name="S11 2 9 2 4 3" xfId="16812"/>
    <cellStyle name="S11 2 9 2 4 4" xfId="16813"/>
    <cellStyle name="S11 2 9 2 5" xfId="16814"/>
    <cellStyle name="S11 2 9 2 6" xfId="16815"/>
    <cellStyle name="S11 2 9 3" xfId="16816"/>
    <cellStyle name="S11 2 9 3 2" xfId="16817"/>
    <cellStyle name="S11 2 9 3 3" xfId="16818"/>
    <cellStyle name="S11 2 9 3 4" xfId="16819"/>
    <cellStyle name="S11 2 9 3 5" xfId="16820"/>
    <cellStyle name="S11 2 9 4" xfId="16821"/>
    <cellStyle name="S11 2 9 4 2" xfId="16822"/>
    <cellStyle name="S11 2 9 4 3" xfId="16823"/>
    <cellStyle name="S11 2 9 4 4" xfId="16824"/>
    <cellStyle name="S11 2 9 4 5" xfId="16825"/>
    <cellStyle name="S11 2 9 5" xfId="16826"/>
    <cellStyle name="S11 2 9 5 2" xfId="16827"/>
    <cellStyle name="S11 2 9 5 3" xfId="16828"/>
    <cellStyle name="S11 2 9 5 4" xfId="16829"/>
    <cellStyle name="S11 2 9 6" xfId="16830"/>
    <cellStyle name="S11 2 9 7" xfId="16831"/>
    <cellStyle name="S11 2__1012Д Салымское замечания от 21.03.2012" xfId="16832"/>
    <cellStyle name="S11 3" xfId="16833"/>
    <cellStyle name="S11 3 2" xfId="16834"/>
    <cellStyle name="S11 3 2 2" xfId="16835"/>
    <cellStyle name="S11 3 2 2 2" xfId="16836"/>
    <cellStyle name="S11 3 2 2 2 2" xfId="16837"/>
    <cellStyle name="S11 3 2 2 2 3" xfId="16838"/>
    <cellStyle name="S11 3 2 2 2 4" xfId="16839"/>
    <cellStyle name="S11 3 2 2 2 5" xfId="16840"/>
    <cellStyle name="S11 3 2 2 2 6" xfId="16841"/>
    <cellStyle name="S11 3 2 2 3" xfId="16842"/>
    <cellStyle name="S11 3 2 2 3 2" xfId="16843"/>
    <cellStyle name="S11 3 2 2 3 3" xfId="16844"/>
    <cellStyle name="S11 3 2 2 3 4" xfId="16845"/>
    <cellStyle name="S11 3 2 2 3 5" xfId="16846"/>
    <cellStyle name="S11 3 2 2 4" xfId="16847"/>
    <cellStyle name="S11 3 2 2 4 2" xfId="16848"/>
    <cellStyle name="S11 3 2 2 4 3" xfId="16849"/>
    <cellStyle name="S11 3 2 2 4 4" xfId="16850"/>
    <cellStyle name="S11 3 2 2 5" xfId="16851"/>
    <cellStyle name="S11 3 2 2 6" xfId="16852"/>
    <cellStyle name="S11 3 2 2 7" xfId="16853"/>
    <cellStyle name="S11 3 2 3" xfId="16854"/>
    <cellStyle name="S11 3 2 3 2" xfId="16855"/>
    <cellStyle name="S11 3 2 3 2 2" xfId="16856"/>
    <cellStyle name="S11 3 2 3 2 3" xfId="16857"/>
    <cellStyle name="S11 3 2 3 2 4" xfId="16858"/>
    <cellStyle name="S11 3 2 3 2 5" xfId="16859"/>
    <cellStyle name="S11 3 2 3 3" xfId="16860"/>
    <cellStyle name="S11 3 2 3 3 2" xfId="16861"/>
    <cellStyle name="S11 3 2 3 3 3" xfId="16862"/>
    <cellStyle name="S11 3 2 3 3 4" xfId="16863"/>
    <cellStyle name="S11 3 2 3 4" xfId="16864"/>
    <cellStyle name="S11 3 2 3 5" xfId="16865"/>
    <cellStyle name="S11 3 2 3 6" xfId="16866"/>
    <cellStyle name="S11 3 2 4" xfId="16867"/>
    <cellStyle name="S11 3 2 4 2" xfId="16868"/>
    <cellStyle name="S11 3 2 4 2 2" xfId="16869"/>
    <cellStyle name="S11 3 2 4 2 3" xfId="16870"/>
    <cellStyle name="S11 3 2 4 2 4" xfId="16871"/>
    <cellStyle name="S11 3 2 4 3" xfId="16872"/>
    <cellStyle name="S11 3 2 4 4" xfId="16873"/>
    <cellStyle name="S11 3 2 5" xfId="16874"/>
    <cellStyle name="S11 3 2 5 2" xfId="16875"/>
    <cellStyle name="S11 3 2 5 3" xfId="16876"/>
    <cellStyle name="S11 3 2 5 4" xfId="16877"/>
    <cellStyle name="S11 3 2 5 5" xfId="16878"/>
    <cellStyle name="S11 3 2 6" xfId="16879"/>
    <cellStyle name="S11 3 2 6 2" xfId="16880"/>
    <cellStyle name="S11 3 2 6 3" xfId="16881"/>
    <cellStyle name="S11 3 2 6 4" xfId="16882"/>
    <cellStyle name="S11 3 2 6 5" xfId="16883"/>
    <cellStyle name="S11 3 2 7" xfId="16884"/>
    <cellStyle name="S11 3 2 7 2" xfId="16885"/>
    <cellStyle name="S11 3 2 7 3" xfId="16886"/>
    <cellStyle name="S11 3 2 7 4" xfId="16887"/>
    <cellStyle name="S11 3 2 8" xfId="16888"/>
    <cellStyle name="S11 3 2 9" xfId="16889"/>
    <cellStyle name="S11 3 3" xfId="16890"/>
    <cellStyle name="S11 3 3 2" xfId="16891"/>
    <cellStyle name="S11 3 3 2 2" xfId="16892"/>
    <cellStyle name="S11 3 3 2 2 2" xfId="16893"/>
    <cellStyle name="S11 3 3 2 2 3" xfId="16894"/>
    <cellStyle name="S11 3 3 2 2 4" xfId="16895"/>
    <cellStyle name="S11 3 3 2 2 5" xfId="16896"/>
    <cellStyle name="S11 3 3 2 3" xfId="16897"/>
    <cellStyle name="S11 3 3 2 3 2" xfId="16898"/>
    <cellStyle name="S11 3 3 2 3 3" xfId="16899"/>
    <cellStyle name="S11 3 3 2 3 4" xfId="16900"/>
    <cellStyle name="S11 3 3 2 3 5" xfId="16901"/>
    <cellStyle name="S11 3 3 2 4" xfId="16902"/>
    <cellStyle name="S11 3 3 2 4 2" xfId="16903"/>
    <cellStyle name="S11 3 3 2 4 3" xfId="16904"/>
    <cellStyle name="S11 3 3 2 4 4" xfId="16905"/>
    <cellStyle name="S11 3 3 2 5" xfId="16906"/>
    <cellStyle name="S11 3 3 2 6" xfId="16907"/>
    <cellStyle name="S11 3 3 3" xfId="16908"/>
    <cellStyle name="S11 3 3 3 2" xfId="16909"/>
    <cellStyle name="S11 3 3 3 2 2" xfId="16910"/>
    <cellStyle name="S11 3 3 3 2 3" xfId="16911"/>
    <cellStyle name="S11 3 3 3 2 4" xfId="16912"/>
    <cellStyle name="S11 3 3 3 2 5" xfId="16913"/>
    <cellStyle name="S11 3 3 3 3" xfId="16914"/>
    <cellStyle name="S11 3 3 3 3 2" xfId="16915"/>
    <cellStyle name="S11 3 3 3 3 3" xfId="16916"/>
    <cellStyle name="S11 3 3 3 3 4" xfId="16917"/>
    <cellStyle name="S11 3 3 3 4" xfId="16918"/>
    <cellStyle name="S11 3 3 3 5" xfId="16919"/>
    <cellStyle name="S11 3 3 4" xfId="16920"/>
    <cellStyle name="S11 3 3 4 2" xfId="16921"/>
    <cellStyle name="S11 3 3 4 2 2" xfId="16922"/>
    <cellStyle name="S11 3 3 4 2 3" xfId="16923"/>
    <cellStyle name="S11 3 3 4 2 4" xfId="16924"/>
    <cellStyle name="S11 3 3 4 3" xfId="16925"/>
    <cellStyle name="S11 3 3 4 4" xfId="16926"/>
    <cellStyle name="S11 3 3 5" xfId="16927"/>
    <cellStyle name="S11 3 3 5 2" xfId="16928"/>
    <cellStyle name="S11 3 3 5 3" xfId="16929"/>
    <cellStyle name="S11 3 3 5 4" xfId="16930"/>
    <cellStyle name="S11 3 3 5 5" xfId="16931"/>
    <cellStyle name="S11 3 3 6" xfId="16932"/>
    <cellStyle name="S11 3 3 6 2" xfId="16933"/>
    <cellStyle name="S11 3 3 6 3" xfId="16934"/>
    <cellStyle name="S11 3 3 6 4" xfId="16935"/>
    <cellStyle name="S11 3 3 6 5" xfId="16936"/>
    <cellStyle name="S11 3 3 7" xfId="16937"/>
    <cellStyle name="S11 3 3 7 2" xfId="16938"/>
    <cellStyle name="S11 3 3 7 3" xfId="16939"/>
    <cellStyle name="S11 3 3 7 4" xfId="16940"/>
    <cellStyle name="S11 3 3 8" xfId="16941"/>
    <cellStyle name="S11 3 3 9" xfId="16942"/>
    <cellStyle name="S11 3 4" xfId="16943"/>
    <cellStyle name="S11 3 4 2" xfId="16944"/>
    <cellStyle name="S11 3 4 2 2" xfId="16945"/>
    <cellStyle name="S11 3 4 2 3" xfId="16946"/>
    <cellStyle name="S11 3 4 2 4" xfId="16947"/>
    <cellStyle name="S11 3 4 2 5" xfId="16948"/>
    <cellStyle name="S11 3 4 3" xfId="16949"/>
    <cellStyle name="S11 3 4 3 2" xfId="16950"/>
    <cellStyle name="S11 3 4 3 3" xfId="16951"/>
    <cellStyle name="S11 3 4 3 4" xfId="16952"/>
    <cellStyle name="S11 3 4 3 5" xfId="16953"/>
    <cellStyle name="S11 3 4 4" xfId="16954"/>
    <cellStyle name="S11 3 4 4 2" xfId="16955"/>
    <cellStyle name="S11 3 4 4 3" xfId="16956"/>
    <cellStyle name="S11 3 4 4 4" xfId="16957"/>
    <cellStyle name="S11 3 4 5" xfId="16958"/>
    <cellStyle name="S11 3 4 6" xfId="16959"/>
    <cellStyle name="S11 3 5" xfId="16960"/>
    <cellStyle name="S11 3 5 2" xfId="16961"/>
    <cellStyle name="S11 3 5 2 2" xfId="16962"/>
    <cellStyle name="S11 3 5 2 3" xfId="16963"/>
    <cellStyle name="S11 3 5 2 4" xfId="16964"/>
    <cellStyle name="S11 3 5 2 5" xfId="16965"/>
    <cellStyle name="S11 3 5 3" xfId="16966"/>
    <cellStyle name="S11 3 5 3 2" xfId="16967"/>
    <cellStyle name="S11 3 5 3 3" xfId="16968"/>
    <cellStyle name="S11 3 5 3 4" xfId="16969"/>
    <cellStyle name="S11 3 5 4" xfId="16970"/>
    <cellStyle name="S11 3 5 5" xfId="16971"/>
    <cellStyle name="S11 3 6" xfId="16972"/>
    <cellStyle name="S11 3 6 2" xfId="16973"/>
    <cellStyle name="S11 3 6 2 2" xfId="16974"/>
    <cellStyle name="S11 3 6 2 3" xfId="16975"/>
    <cellStyle name="S11 3 6 2 4" xfId="16976"/>
    <cellStyle name="S11 3 6 3" xfId="16977"/>
    <cellStyle name="S11 3 6 4" xfId="16978"/>
    <cellStyle name="S11 3 7" xfId="16979"/>
    <cellStyle name="S11 3 8" xfId="16980"/>
    <cellStyle name="S11 3_0453 АСУТП" xfId="16981"/>
    <cellStyle name="S11 4" xfId="16982"/>
    <cellStyle name="S11 4 10" xfId="16983"/>
    <cellStyle name="S11 4 11" xfId="16984"/>
    <cellStyle name="S11 4 2" xfId="16985"/>
    <cellStyle name="S11 4 2 10" xfId="16986"/>
    <cellStyle name="S11 4 2 2" xfId="16987"/>
    <cellStyle name="S11 4 2 2 2" xfId="16988"/>
    <cellStyle name="S11 4 2 2 2 2" xfId="16989"/>
    <cellStyle name="S11 4 2 2 2 2 2" xfId="16990"/>
    <cellStyle name="S11 4 2 2 2 2 3" xfId="16991"/>
    <cellStyle name="S11 4 2 2 2 2 4" xfId="16992"/>
    <cellStyle name="S11 4 2 2 2 2 5" xfId="16993"/>
    <cellStyle name="S11 4 2 2 2 3" xfId="16994"/>
    <cellStyle name="S11 4 2 2 2 3 2" xfId="16995"/>
    <cellStyle name="S11 4 2 2 2 3 3" xfId="16996"/>
    <cellStyle name="S11 4 2 2 2 3 4" xfId="16997"/>
    <cellStyle name="S11 4 2 2 2 3 5" xfId="16998"/>
    <cellStyle name="S11 4 2 2 2 4" xfId="16999"/>
    <cellStyle name="S11 4 2 2 2 4 2" xfId="17000"/>
    <cellStyle name="S11 4 2 2 2 4 3" xfId="17001"/>
    <cellStyle name="S11 4 2 2 2 4 4" xfId="17002"/>
    <cellStyle name="S11 4 2 2 2 5" xfId="17003"/>
    <cellStyle name="S11 4 2 2 2 6" xfId="17004"/>
    <cellStyle name="S11 4 2 2 3" xfId="17005"/>
    <cellStyle name="S11 4 2 2 3 2" xfId="17006"/>
    <cellStyle name="S11 4 2 2 3 3" xfId="17007"/>
    <cellStyle name="S11 4 2 2 3 4" xfId="17008"/>
    <cellStyle name="S11 4 2 2 3 5" xfId="17009"/>
    <cellStyle name="S11 4 2 2 4" xfId="17010"/>
    <cellStyle name="S11 4 2 2 4 2" xfId="17011"/>
    <cellStyle name="S11 4 2 2 4 3" xfId="17012"/>
    <cellStyle name="S11 4 2 2 4 4" xfId="17013"/>
    <cellStyle name="S11 4 2 2 4 5" xfId="17014"/>
    <cellStyle name="S11 4 2 2 5" xfId="17015"/>
    <cellStyle name="S11 4 2 2 5 2" xfId="17016"/>
    <cellStyle name="S11 4 2 2 5 3" xfId="17017"/>
    <cellStyle name="S11 4 2 2 5 4" xfId="17018"/>
    <cellStyle name="S11 4 2 2 6" xfId="17019"/>
    <cellStyle name="S11 4 2 2 7" xfId="17020"/>
    <cellStyle name="S11 4 2 3" xfId="17021"/>
    <cellStyle name="S11 4 2 3 2" xfId="17022"/>
    <cellStyle name="S11 4 2 3 2 2" xfId="17023"/>
    <cellStyle name="S11 4 2 3 2 3" xfId="17024"/>
    <cellStyle name="S11 4 2 3 2 4" xfId="17025"/>
    <cellStyle name="S11 4 2 3 2 5" xfId="17026"/>
    <cellStyle name="S11 4 2 3 3" xfId="17027"/>
    <cellStyle name="S11 4 2 3 3 2" xfId="17028"/>
    <cellStyle name="S11 4 2 3 3 3" xfId="17029"/>
    <cellStyle name="S11 4 2 3 3 4" xfId="17030"/>
    <cellStyle name="S11 4 2 3 3 5" xfId="17031"/>
    <cellStyle name="S11 4 2 3 4" xfId="17032"/>
    <cellStyle name="S11 4 2 3 4 2" xfId="17033"/>
    <cellStyle name="S11 4 2 3 4 3" xfId="17034"/>
    <cellStyle name="S11 4 2 3 4 4" xfId="17035"/>
    <cellStyle name="S11 4 2 3 5" xfId="17036"/>
    <cellStyle name="S11 4 2 3 6" xfId="17037"/>
    <cellStyle name="S11 4 2 4" xfId="17038"/>
    <cellStyle name="S11 4 2 4 2" xfId="17039"/>
    <cellStyle name="S11 4 2 4 2 2" xfId="17040"/>
    <cellStyle name="S11 4 2 4 2 3" xfId="17041"/>
    <cellStyle name="S11 4 2 4 2 4" xfId="17042"/>
    <cellStyle name="S11 4 2 4 2 5" xfId="17043"/>
    <cellStyle name="S11 4 2 4 3" xfId="17044"/>
    <cellStyle name="S11 4 2 4 3 2" xfId="17045"/>
    <cellStyle name="S11 4 2 4 3 3" xfId="17046"/>
    <cellStyle name="S11 4 2 4 3 4" xfId="17047"/>
    <cellStyle name="S11 4 2 4 4" xfId="17048"/>
    <cellStyle name="S11 4 2 4 5" xfId="17049"/>
    <cellStyle name="S11 4 2 5" xfId="17050"/>
    <cellStyle name="S11 4 2 5 2" xfId="17051"/>
    <cellStyle name="S11 4 2 5 2 2" xfId="17052"/>
    <cellStyle name="S11 4 2 5 2 3" xfId="17053"/>
    <cellStyle name="S11 4 2 5 2 4" xfId="17054"/>
    <cellStyle name="S11 4 2 5 3" xfId="17055"/>
    <cellStyle name="S11 4 2 5 4" xfId="17056"/>
    <cellStyle name="S11 4 2 6" xfId="17057"/>
    <cellStyle name="S11 4 2 6 2" xfId="17058"/>
    <cellStyle name="S11 4 2 6 3" xfId="17059"/>
    <cellStyle name="S11 4 2 6 4" xfId="17060"/>
    <cellStyle name="S11 4 2 6 5" xfId="17061"/>
    <cellStyle name="S11 4 2 7" xfId="17062"/>
    <cellStyle name="S11 4 2 7 2" xfId="17063"/>
    <cellStyle name="S11 4 2 7 3" xfId="17064"/>
    <cellStyle name="S11 4 2 7 4" xfId="17065"/>
    <cellStyle name="S11 4 2 7 5" xfId="17066"/>
    <cellStyle name="S11 4 2 8" xfId="17067"/>
    <cellStyle name="S11 4 2 8 2" xfId="17068"/>
    <cellStyle name="S11 4 2 8 3" xfId="17069"/>
    <cellStyle name="S11 4 2 8 4" xfId="17070"/>
    <cellStyle name="S11 4 2 9" xfId="17071"/>
    <cellStyle name="S11 4 3" xfId="17072"/>
    <cellStyle name="S11 4 3 2" xfId="17073"/>
    <cellStyle name="S11 4 3 2 2" xfId="17074"/>
    <cellStyle name="S11 4 3 2 2 2" xfId="17075"/>
    <cellStyle name="S11 4 3 2 2 3" xfId="17076"/>
    <cellStyle name="S11 4 3 2 2 4" xfId="17077"/>
    <cellStyle name="S11 4 3 2 2 5" xfId="17078"/>
    <cellStyle name="S11 4 3 2 3" xfId="17079"/>
    <cellStyle name="S11 4 3 2 3 2" xfId="17080"/>
    <cellStyle name="S11 4 3 2 3 3" xfId="17081"/>
    <cellStyle name="S11 4 3 2 3 4" xfId="17082"/>
    <cellStyle name="S11 4 3 2 3 5" xfId="17083"/>
    <cellStyle name="S11 4 3 2 4" xfId="17084"/>
    <cellStyle name="S11 4 3 2 4 2" xfId="17085"/>
    <cellStyle name="S11 4 3 2 4 3" xfId="17086"/>
    <cellStyle name="S11 4 3 2 4 4" xfId="17087"/>
    <cellStyle name="S11 4 3 2 5" xfId="17088"/>
    <cellStyle name="S11 4 3 2 6" xfId="17089"/>
    <cellStyle name="S11 4 3 3" xfId="17090"/>
    <cellStyle name="S11 4 3 3 2" xfId="17091"/>
    <cellStyle name="S11 4 3 3 2 2" xfId="17092"/>
    <cellStyle name="S11 4 3 3 2 3" xfId="17093"/>
    <cellStyle name="S11 4 3 3 2 4" xfId="17094"/>
    <cellStyle name="S11 4 3 3 2 5" xfId="17095"/>
    <cellStyle name="S11 4 3 3 3" xfId="17096"/>
    <cellStyle name="S11 4 3 3 3 2" xfId="17097"/>
    <cellStyle name="S11 4 3 3 3 3" xfId="17098"/>
    <cellStyle name="S11 4 3 3 3 4" xfId="17099"/>
    <cellStyle name="S11 4 3 3 4" xfId="17100"/>
    <cellStyle name="S11 4 3 3 5" xfId="17101"/>
    <cellStyle name="S11 4 3 4" xfId="17102"/>
    <cellStyle name="S11 4 3 4 2" xfId="17103"/>
    <cellStyle name="S11 4 3 4 2 2" xfId="17104"/>
    <cellStyle name="S11 4 3 4 2 3" xfId="17105"/>
    <cellStyle name="S11 4 3 4 2 4" xfId="17106"/>
    <cellStyle name="S11 4 3 4 3" xfId="17107"/>
    <cellStyle name="S11 4 3 4 4" xfId="17108"/>
    <cellStyle name="S11 4 3 5" xfId="17109"/>
    <cellStyle name="S11 4 3 5 2" xfId="17110"/>
    <cellStyle name="S11 4 3 5 3" xfId="17111"/>
    <cellStyle name="S11 4 3 5 4" xfId="17112"/>
    <cellStyle name="S11 4 3 5 5" xfId="17113"/>
    <cellStyle name="S11 4 3 6" xfId="17114"/>
    <cellStyle name="S11 4 3 6 2" xfId="17115"/>
    <cellStyle name="S11 4 3 6 3" xfId="17116"/>
    <cellStyle name="S11 4 3 6 4" xfId="17117"/>
    <cellStyle name="S11 4 3 6 5" xfId="17118"/>
    <cellStyle name="S11 4 3 7" xfId="17119"/>
    <cellStyle name="S11 4 3 7 2" xfId="17120"/>
    <cellStyle name="S11 4 3 7 3" xfId="17121"/>
    <cellStyle name="S11 4 3 7 4" xfId="17122"/>
    <cellStyle name="S11 4 3 8" xfId="17123"/>
    <cellStyle name="S11 4 3 9" xfId="17124"/>
    <cellStyle name="S11 4 4" xfId="17125"/>
    <cellStyle name="S11 4 4 2" xfId="17126"/>
    <cellStyle name="S11 4 4 2 2" xfId="17127"/>
    <cellStyle name="S11 4 4 2 3" xfId="17128"/>
    <cellStyle name="S11 4 4 2 4" xfId="17129"/>
    <cellStyle name="S11 4 4 2 5" xfId="17130"/>
    <cellStyle name="S11 4 4 3" xfId="17131"/>
    <cellStyle name="S11 4 4 3 2" xfId="17132"/>
    <cellStyle name="S11 4 4 3 3" xfId="17133"/>
    <cellStyle name="S11 4 4 3 4" xfId="17134"/>
    <cellStyle name="S11 4 4 3 5" xfId="17135"/>
    <cellStyle name="S11 4 4 4" xfId="17136"/>
    <cellStyle name="S11 4 4 4 2" xfId="17137"/>
    <cellStyle name="S11 4 4 4 3" xfId="17138"/>
    <cellStyle name="S11 4 4 4 4" xfId="17139"/>
    <cellStyle name="S11 4 4 5" xfId="17140"/>
    <cellStyle name="S11 4 4 6" xfId="17141"/>
    <cellStyle name="S11 4 5" xfId="17142"/>
    <cellStyle name="S11 4 5 2" xfId="17143"/>
    <cellStyle name="S11 4 5 2 2" xfId="17144"/>
    <cellStyle name="S11 4 5 2 3" xfId="17145"/>
    <cellStyle name="S11 4 5 2 4" xfId="17146"/>
    <cellStyle name="S11 4 5 2 5" xfId="17147"/>
    <cellStyle name="S11 4 5 3" xfId="17148"/>
    <cellStyle name="S11 4 5 3 2" xfId="17149"/>
    <cellStyle name="S11 4 5 3 3" xfId="17150"/>
    <cellStyle name="S11 4 5 3 4" xfId="17151"/>
    <cellStyle name="S11 4 5 4" xfId="17152"/>
    <cellStyle name="S11 4 5 5" xfId="17153"/>
    <cellStyle name="S11 4 6" xfId="17154"/>
    <cellStyle name="S11 4 6 2" xfId="17155"/>
    <cellStyle name="S11 4 6 2 2" xfId="17156"/>
    <cellStyle name="S11 4 6 2 3" xfId="17157"/>
    <cellStyle name="S11 4 6 2 4" xfId="17158"/>
    <cellStyle name="S11 4 6 3" xfId="17159"/>
    <cellStyle name="S11 4 6 4" xfId="17160"/>
    <cellStyle name="S11 4 7" xfId="17161"/>
    <cellStyle name="S11 4 7 2" xfId="17162"/>
    <cellStyle name="S11 4 7 3" xfId="17163"/>
    <cellStyle name="S11 4 7 4" xfId="17164"/>
    <cellStyle name="S11 4 7 5" xfId="17165"/>
    <cellStyle name="S11 4 8" xfId="17166"/>
    <cellStyle name="S11 4 8 2" xfId="17167"/>
    <cellStyle name="S11 4 8 3" xfId="17168"/>
    <cellStyle name="S11 4 8 4" xfId="17169"/>
    <cellStyle name="S11 4 8 5" xfId="17170"/>
    <cellStyle name="S11 4 9" xfId="17171"/>
    <cellStyle name="S11 4 9 2" xfId="17172"/>
    <cellStyle name="S11 4 9 3" xfId="17173"/>
    <cellStyle name="S11 4 9 4" xfId="17174"/>
    <cellStyle name="S11 4_0436 ИП (17.03.12) " xfId="17175"/>
    <cellStyle name="S11 5" xfId="17176"/>
    <cellStyle name="S11 5 2" xfId="17177"/>
    <cellStyle name="S11 6" xfId="17178"/>
    <cellStyle name="S11 7" xfId="17179"/>
    <cellStyle name="S11 8" xfId="17180"/>
    <cellStyle name="S11 8 2" xfId="17181"/>
    <cellStyle name="S11 8 2 2" xfId="17182"/>
    <cellStyle name="S11 8 2 3" xfId="17183"/>
    <cellStyle name="S11 8 3" xfId="17184"/>
    <cellStyle name="S11 9" xfId="17185"/>
    <cellStyle name="S11 9 2" xfId="17186"/>
    <cellStyle name="S11_(0017Д)-Рекультивация нарушенных земель_(07.05.2010)" xfId="17187"/>
    <cellStyle name="S12" xfId="5"/>
    <cellStyle name="S12 10" xfId="17188"/>
    <cellStyle name="S12 11" xfId="17189"/>
    <cellStyle name="S12 11 10" xfId="17190"/>
    <cellStyle name="S12 11 2" xfId="17191"/>
    <cellStyle name="S12 11 2 2" xfId="17192"/>
    <cellStyle name="S12 11 2 2 2" xfId="17193"/>
    <cellStyle name="S12 11 2 2 3" xfId="17194"/>
    <cellStyle name="S12 11 2 2 4" xfId="17195"/>
    <cellStyle name="S12 11 2 2 5" xfId="17196"/>
    <cellStyle name="S12 11 2 2 6" xfId="17197"/>
    <cellStyle name="S12 11 2 3" xfId="17198"/>
    <cellStyle name="S12 11 2 4" xfId="17199"/>
    <cellStyle name="S12 11 2 5" xfId="17200"/>
    <cellStyle name="S12 11 2 6" xfId="17201"/>
    <cellStyle name="S12 11 2 7" xfId="17202"/>
    <cellStyle name="S12 11 3" xfId="17203"/>
    <cellStyle name="S12 11 3 2" xfId="17204"/>
    <cellStyle name="S12 11 3 2 2" xfId="17205"/>
    <cellStyle name="S12 11 3 2 3" xfId="17206"/>
    <cellStyle name="S12 11 3 2 4" xfId="17207"/>
    <cellStyle name="S12 11 3 2 5" xfId="17208"/>
    <cellStyle name="S12 11 3 3" xfId="17209"/>
    <cellStyle name="S12 11 3 3 2" xfId="17210"/>
    <cellStyle name="S12 11 3 3 3" xfId="17211"/>
    <cellStyle name="S12 11 3 3 4" xfId="17212"/>
    <cellStyle name="S12 11 3 3 5" xfId="17213"/>
    <cellStyle name="S12 11 3 4" xfId="17214"/>
    <cellStyle name="S12 11 3 4 2" xfId="17215"/>
    <cellStyle name="S12 11 3 4 3" xfId="17216"/>
    <cellStyle name="S12 11 3 4 4" xfId="17217"/>
    <cellStyle name="S12 11 3 5" xfId="17218"/>
    <cellStyle name="S12 11 3 6" xfId="17219"/>
    <cellStyle name="S12 11 4" xfId="17220"/>
    <cellStyle name="S12 11 4 2" xfId="17221"/>
    <cellStyle name="S12 11 4 2 2" xfId="17222"/>
    <cellStyle name="S12 11 4 2 3" xfId="17223"/>
    <cellStyle name="S12 11 4 2 4" xfId="17224"/>
    <cellStyle name="S12 11 4 2 5" xfId="17225"/>
    <cellStyle name="S12 11 4 3" xfId="17226"/>
    <cellStyle name="S12 11 4 3 2" xfId="17227"/>
    <cellStyle name="S12 11 4 3 3" xfId="17228"/>
    <cellStyle name="S12 11 4 3 4" xfId="17229"/>
    <cellStyle name="S12 11 4 4" xfId="17230"/>
    <cellStyle name="S12 11 4 5" xfId="17231"/>
    <cellStyle name="S12 11 5" xfId="17232"/>
    <cellStyle name="S12 11 5 2" xfId="17233"/>
    <cellStyle name="S12 11 5 2 2" xfId="17234"/>
    <cellStyle name="S12 11 5 2 3" xfId="17235"/>
    <cellStyle name="S12 11 5 2 4" xfId="17236"/>
    <cellStyle name="S12 11 5 3" xfId="17237"/>
    <cellStyle name="S12 11 5 4" xfId="17238"/>
    <cellStyle name="S12 11 6" xfId="17239"/>
    <cellStyle name="S12 11 6 2" xfId="17240"/>
    <cellStyle name="S12 11 6 3" xfId="17241"/>
    <cellStyle name="S12 11 6 4" xfId="17242"/>
    <cellStyle name="S12 11 6 5" xfId="17243"/>
    <cellStyle name="S12 11 7" xfId="17244"/>
    <cellStyle name="S12 11 7 2" xfId="17245"/>
    <cellStyle name="S12 11 7 3" xfId="17246"/>
    <cellStyle name="S12 11 7 4" xfId="17247"/>
    <cellStyle name="S12 11 7 5" xfId="17248"/>
    <cellStyle name="S12 11 8" xfId="17249"/>
    <cellStyle name="S12 11 8 2" xfId="17250"/>
    <cellStyle name="S12 11 8 3" xfId="17251"/>
    <cellStyle name="S12 11 8 4" xfId="17252"/>
    <cellStyle name="S12 11 9" xfId="17253"/>
    <cellStyle name="S12 12" xfId="17254"/>
    <cellStyle name="S12 12 2" xfId="17255"/>
    <cellStyle name="S12 12 3" xfId="17256"/>
    <cellStyle name="S12 13" xfId="17257"/>
    <cellStyle name="S12 13 2" xfId="17258"/>
    <cellStyle name="S12 13 3" xfId="17259"/>
    <cellStyle name="S12 14" xfId="17260"/>
    <cellStyle name="S12 14 2" xfId="17261"/>
    <cellStyle name="S12 15" xfId="17262"/>
    <cellStyle name="S12 16" xfId="17263"/>
    <cellStyle name="S12 17" xfId="17264"/>
    <cellStyle name="S12 17 2" xfId="17265"/>
    <cellStyle name="S12 17 3" xfId="17266"/>
    <cellStyle name="S12 17 3 2" xfId="17267"/>
    <cellStyle name="S12 17 3 3" xfId="17268"/>
    <cellStyle name="S12 17 3 4" xfId="17269"/>
    <cellStyle name="S12 17 3 5" xfId="17270"/>
    <cellStyle name="S12 17 4" xfId="17271"/>
    <cellStyle name="S12 17 4 2" xfId="17272"/>
    <cellStyle name="S12 17 4 3" xfId="17273"/>
    <cellStyle name="S12 17 4 4" xfId="17274"/>
    <cellStyle name="S12 17 5" xfId="17275"/>
    <cellStyle name="S12 17 6" xfId="17276"/>
    <cellStyle name="S12 18" xfId="17277"/>
    <cellStyle name="S12 2" xfId="24"/>
    <cellStyle name="S12 2 10" xfId="17278"/>
    <cellStyle name="S12 2 2" xfId="17279"/>
    <cellStyle name="S12 2 2 10" xfId="17280"/>
    <cellStyle name="S12 2 2 11" xfId="17281"/>
    <cellStyle name="S12 2 2 2" xfId="17282"/>
    <cellStyle name="S12 2 2 2 2" xfId="17283"/>
    <cellStyle name="S12 2 2 2 2 2" xfId="17284"/>
    <cellStyle name="S12 2 2 2 2 3" xfId="17285"/>
    <cellStyle name="S12 2 2 2 2 4" xfId="17286"/>
    <cellStyle name="S12 2 2 2 2 5" xfId="17287"/>
    <cellStyle name="S12 2 2 2 2 6" xfId="17288"/>
    <cellStyle name="S12 2 2 2 3" xfId="17289"/>
    <cellStyle name="S12 2 2 2 4" xfId="17290"/>
    <cellStyle name="S12 2 2 2 5" xfId="17291"/>
    <cellStyle name="S12 2 2 2 6" xfId="17292"/>
    <cellStyle name="S12 2 2 2 7" xfId="17293"/>
    <cellStyle name="S12 2 2 3" xfId="17294"/>
    <cellStyle name="S12 2 2 3 2" xfId="17295"/>
    <cellStyle name="S12 2 2 3 2 2" xfId="17296"/>
    <cellStyle name="S12 2 2 3 2 2 2" xfId="17297"/>
    <cellStyle name="S12 2 2 3 2 2 3" xfId="17298"/>
    <cellStyle name="S12 2 2 3 2 2 4" xfId="17299"/>
    <cellStyle name="S12 2 2 3 2 2 5" xfId="17300"/>
    <cellStyle name="S12 2 2 3 2 3" xfId="17301"/>
    <cellStyle name="S12 2 2 3 2 3 2" xfId="17302"/>
    <cellStyle name="S12 2 2 3 2 3 3" xfId="17303"/>
    <cellStyle name="S12 2 2 3 2 3 4" xfId="17304"/>
    <cellStyle name="S12 2 2 3 2 3 5" xfId="17305"/>
    <cellStyle name="S12 2 2 3 2 4" xfId="17306"/>
    <cellStyle name="S12 2 2 3 2 4 2" xfId="17307"/>
    <cellStyle name="S12 2 2 3 2 4 3" xfId="17308"/>
    <cellStyle name="S12 2 2 3 2 4 4" xfId="17309"/>
    <cellStyle name="S12 2 2 3 2 5" xfId="17310"/>
    <cellStyle name="S12 2 2 3 2 6" xfId="17311"/>
    <cellStyle name="S12 2 2 3 3" xfId="17312"/>
    <cellStyle name="S12 2 2 3 3 2" xfId="17313"/>
    <cellStyle name="S12 2 2 3 3 3" xfId="17314"/>
    <cellStyle name="S12 2 2 3 3 4" xfId="17315"/>
    <cellStyle name="S12 2 2 3 3 5" xfId="17316"/>
    <cellStyle name="S12 2 2 3 4" xfId="17317"/>
    <cellStyle name="S12 2 2 3 4 2" xfId="17318"/>
    <cellStyle name="S12 2 2 3 4 3" xfId="17319"/>
    <cellStyle name="S12 2 2 3 4 4" xfId="17320"/>
    <cellStyle name="S12 2 2 3 4 5" xfId="17321"/>
    <cellStyle name="S12 2 2 3 5" xfId="17322"/>
    <cellStyle name="S12 2 2 3 5 2" xfId="17323"/>
    <cellStyle name="S12 2 2 3 5 3" xfId="17324"/>
    <cellStyle name="S12 2 2 3 5 4" xfId="17325"/>
    <cellStyle name="S12 2 2 3 6" xfId="17326"/>
    <cellStyle name="S12 2 2 3 7" xfId="17327"/>
    <cellStyle name="S12 2 2 4" xfId="17328"/>
    <cellStyle name="S12 2 2 4 2" xfId="17329"/>
    <cellStyle name="S12 2 2 4 2 2" xfId="17330"/>
    <cellStyle name="S12 2 2 4 2 3" xfId="17331"/>
    <cellStyle name="S12 2 2 4 2 4" xfId="17332"/>
    <cellStyle name="S12 2 2 4 2 5" xfId="17333"/>
    <cellStyle name="S12 2 2 4 3" xfId="17334"/>
    <cellStyle name="S12 2 2 4 3 2" xfId="17335"/>
    <cellStyle name="S12 2 2 4 3 3" xfId="17336"/>
    <cellStyle name="S12 2 2 4 3 4" xfId="17337"/>
    <cellStyle name="S12 2 2 4 3 5" xfId="17338"/>
    <cellStyle name="S12 2 2 4 4" xfId="17339"/>
    <cellStyle name="S12 2 2 4 4 2" xfId="17340"/>
    <cellStyle name="S12 2 2 4 4 3" xfId="17341"/>
    <cellStyle name="S12 2 2 4 4 4" xfId="17342"/>
    <cellStyle name="S12 2 2 4 5" xfId="17343"/>
    <cellStyle name="S12 2 2 4 6" xfId="17344"/>
    <cellStyle name="S12 2 2 5" xfId="17345"/>
    <cellStyle name="S12 2 2 5 2" xfId="17346"/>
    <cellStyle name="S12 2 2 5 2 2" xfId="17347"/>
    <cellStyle name="S12 2 2 5 2 3" xfId="17348"/>
    <cellStyle name="S12 2 2 5 2 4" xfId="17349"/>
    <cellStyle name="S12 2 2 5 2 5" xfId="17350"/>
    <cellStyle name="S12 2 2 5 3" xfId="17351"/>
    <cellStyle name="S12 2 2 5 3 2" xfId="17352"/>
    <cellStyle name="S12 2 2 5 3 3" xfId="17353"/>
    <cellStyle name="S12 2 2 5 3 4" xfId="17354"/>
    <cellStyle name="S12 2 2 5 4" xfId="17355"/>
    <cellStyle name="S12 2 2 5 5" xfId="17356"/>
    <cellStyle name="S12 2 2 6" xfId="17357"/>
    <cellStyle name="S12 2 2 6 2" xfId="17358"/>
    <cellStyle name="S12 2 2 6 2 2" xfId="17359"/>
    <cellStyle name="S12 2 2 6 2 3" xfId="17360"/>
    <cellStyle name="S12 2 2 6 2 4" xfId="17361"/>
    <cellStyle name="S12 2 2 6 3" xfId="17362"/>
    <cellStyle name="S12 2 2 6 4" xfId="17363"/>
    <cellStyle name="S12 2 2 7" xfId="17364"/>
    <cellStyle name="S12 2 2 7 2" xfId="17365"/>
    <cellStyle name="S12 2 2 7 3" xfId="17366"/>
    <cellStyle name="S12 2 2 7 4" xfId="17367"/>
    <cellStyle name="S12 2 2 7 5" xfId="17368"/>
    <cellStyle name="S12 2 2 8" xfId="17369"/>
    <cellStyle name="S12 2 2 8 2" xfId="17370"/>
    <cellStyle name="S12 2 2 8 3" xfId="17371"/>
    <cellStyle name="S12 2 2 8 4" xfId="17372"/>
    <cellStyle name="S12 2 2 8 5" xfId="17373"/>
    <cellStyle name="S12 2 2 9" xfId="17374"/>
    <cellStyle name="S12 2 2 9 2" xfId="17375"/>
    <cellStyle name="S12 2 2 9 3" xfId="17376"/>
    <cellStyle name="S12 2 2 9 4" xfId="17377"/>
    <cellStyle name="S12 2 3" xfId="17378"/>
    <cellStyle name="S12 2 3 2" xfId="17379"/>
    <cellStyle name="S12 2 3 2 2" xfId="17380"/>
    <cellStyle name="S12 2 3 2 2 2" xfId="17381"/>
    <cellStyle name="S12 2 3 2 2 3" xfId="17382"/>
    <cellStyle name="S12 2 3 2 2 4" xfId="17383"/>
    <cellStyle name="S12 2 3 2 2 5" xfId="17384"/>
    <cellStyle name="S12 2 3 2 2 6" xfId="17385"/>
    <cellStyle name="S12 2 3 2 3" xfId="17386"/>
    <cellStyle name="S12 2 3 2 3 2" xfId="17387"/>
    <cellStyle name="S12 2 3 2 3 3" xfId="17388"/>
    <cellStyle name="S12 2 3 2 3 4" xfId="17389"/>
    <cellStyle name="S12 2 3 2 3 5" xfId="17390"/>
    <cellStyle name="S12 2 3 2 4" xfId="17391"/>
    <cellStyle name="S12 2 3 2 4 2" xfId="17392"/>
    <cellStyle name="S12 2 3 2 4 3" xfId="17393"/>
    <cellStyle name="S12 2 3 2 4 4" xfId="17394"/>
    <cellStyle name="S12 2 3 2 5" xfId="17395"/>
    <cellStyle name="S12 2 3 2 6" xfId="17396"/>
    <cellStyle name="S12 2 3 2 7" xfId="17397"/>
    <cellStyle name="S12 2 3 3" xfId="17398"/>
    <cellStyle name="S12 2 3 3 2" xfId="17399"/>
    <cellStyle name="S12 2 3 3 2 2" xfId="17400"/>
    <cellStyle name="S12 2 3 3 2 3" xfId="17401"/>
    <cellStyle name="S12 2 3 3 2 4" xfId="17402"/>
    <cellStyle name="S12 2 3 3 2 5" xfId="17403"/>
    <cellStyle name="S12 2 3 3 3" xfId="17404"/>
    <cellStyle name="S12 2 3 3 3 2" xfId="17405"/>
    <cellStyle name="S12 2 3 3 3 3" xfId="17406"/>
    <cellStyle name="S12 2 3 3 3 4" xfId="17407"/>
    <cellStyle name="S12 2 3 3 4" xfId="17408"/>
    <cellStyle name="S12 2 3 3 5" xfId="17409"/>
    <cellStyle name="S12 2 3 3 6" xfId="17410"/>
    <cellStyle name="S12 2 3 4" xfId="17411"/>
    <cellStyle name="S12 2 3 4 2" xfId="17412"/>
    <cellStyle name="S12 2 3 4 2 2" xfId="17413"/>
    <cellStyle name="S12 2 3 4 2 3" xfId="17414"/>
    <cellStyle name="S12 2 3 4 2 4" xfId="17415"/>
    <cellStyle name="S12 2 3 4 3" xfId="17416"/>
    <cellStyle name="S12 2 3 4 4" xfId="17417"/>
    <cellStyle name="S12 2 3 5" xfId="17418"/>
    <cellStyle name="S12 2 3 5 2" xfId="17419"/>
    <cellStyle name="S12 2 3 5 3" xfId="17420"/>
    <cellStyle name="S12 2 3 5 4" xfId="17421"/>
    <cellStyle name="S12 2 3 5 5" xfId="17422"/>
    <cellStyle name="S12 2 3 6" xfId="17423"/>
    <cellStyle name="S12 2 3 6 2" xfId="17424"/>
    <cellStyle name="S12 2 3 6 3" xfId="17425"/>
    <cellStyle name="S12 2 3 6 4" xfId="17426"/>
    <cellStyle name="S12 2 3 6 5" xfId="17427"/>
    <cellStyle name="S12 2 3 7" xfId="17428"/>
    <cellStyle name="S12 2 3 7 2" xfId="17429"/>
    <cellStyle name="S12 2 3 7 3" xfId="17430"/>
    <cellStyle name="S12 2 3 7 4" xfId="17431"/>
    <cellStyle name="S12 2 3 8" xfId="17432"/>
    <cellStyle name="S12 2 3 9" xfId="17433"/>
    <cellStyle name="S12 2 4" xfId="17434"/>
    <cellStyle name="S12 2 4 2" xfId="17435"/>
    <cellStyle name="S12 2 4 2 2" xfId="17436"/>
    <cellStyle name="S12 2 4 2 2 2" xfId="17437"/>
    <cellStyle name="S12 2 4 2 2 2 2" xfId="17438"/>
    <cellStyle name="S12 2 4 2 2 3" xfId="17439"/>
    <cellStyle name="S12 2 4 2 2 4" xfId="17440"/>
    <cellStyle name="S12 2 4 2 2 5" xfId="17441"/>
    <cellStyle name="S12 2 4 2 3" xfId="17442"/>
    <cellStyle name="S12 2 4 2 3 2" xfId="17443"/>
    <cellStyle name="S12 2 4 2 3 3" xfId="17444"/>
    <cellStyle name="S12 2 4 2 3 4" xfId="17445"/>
    <cellStyle name="S12 2 4 2 3 5" xfId="17446"/>
    <cellStyle name="S12 2 4 2 4" xfId="17447"/>
    <cellStyle name="S12 2 4 2 4 2" xfId="17448"/>
    <cellStyle name="S12 2 4 2 4 3" xfId="17449"/>
    <cellStyle name="S12 2 4 2 4 4" xfId="17450"/>
    <cellStyle name="S12 2 4 2 5" xfId="17451"/>
    <cellStyle name="S12 2 4 2 6" xfId="17452"/>
    <cellStyle name="S12 2 4 3" xfId="17453"/>
    <cellStyle name="S12 2 4 3 2" xfId="17454"/>
    <cellStyle name="S12 2 4 3 2 2" xfId="17455"/>
    <cellStyle name="S12 2 4 3 2 3" xfId="17456"/>
    <cellStyle name="S12 2 4 3 2 4" xfId="17457"/>
    <cellStyle name="S12 2 4 3 2 5" xfId="17458"/>
    <cellStyle name="S12 2 4 3 3" xfId="17459"/>
    <cellStyle name="S12 2 4 3 3 2" xfId="17460"/>
    <cellStyle name="S12 2 4 3 3 3" xfId="17461"/>
    <cellStyle name="S12 2 4 3 3 4" xfId="17462"/>
    <cellStyle name="S12 2 4 3 4" xfId="17463"/>
    <cellStyle name="S12 2 4 3 5" xfId="17464"/>
    <cellStyle name="S12 2 4 4" xfId="17465"/>
    <cellStyle name="S12 2 4 4 2" xfId="17466"/>
    <cellStyle name="S12 2 4 4 2 2" xfId="17467"/>
    <cellStyle name="S12 2 4 4 2 3" xfId="17468"/>
    <cellStyle name="S12 2 4 4 2 4" xfId="17469"/>
    <cellStyle name="S12 2 4 4 2 5" xfId="17470"/>
    <cellStyle name="S12 2 4 4 3" xfId="17471"/>
    <cellStyle name="S12 2 4 4 3 2" xfId="17472"/>
    <cellStyle name="S12 2 4 4 3 3" xfId="17473"/>
    <cellStyle name="S12 2 4 4 3 4" xfId="17474"/>
    <cellStyle name="S12 2 4 4 4" xfId="17475"/>
    <cellStyle name="S12 2 4 4 5" xfId="17476"/>
    <cellStyle name="S12 2 4 5" xfId="17477"/>
    <cellStyle name="S12 2 4 5 2" xfId="17478"/>
    <cellStyle name="S12 2 4 5 3" xfId="17479"/>
    <cellStyle name="S12 2 4 5 4" xfId="17480"/>
    <cellStyle name="S12 2 4 5 5" xfId="17481"/>
    <cellStyle name="S12 2 4 6" xfId="17482"/>
    <cellStyle name="S12 2 4 6 2" xfId="17483"/>
    <cellStyle name="S12 2 4 6 3" xfId="17484"/>
    <cellStyle name="S12 2 4 6 4" xfId="17485"/>
    <cellStyle name="S12 2 4 6 5" xfId="17486"/>
    <cellStyle name="S12 2 4 7" xfId="17487"/>
    <cellStyle name="S12 2 4 7 2" xfId="17488"/>
    <cellStyle name="S12 2 4 7 3" xfId="17489"/>
    <cellStyle name="S12 2 4 7 4" xfId="17490"/>
    <cellStyle name="S12 2 4 8" xfId="17491"/>
    <cellStyle name="S12 2 4 9" xfId="17492"/>
    <cellStyle name="S12 2 5" xfId="17493"/>
    <cellStyle name="S12 2 5 2" xfId="17494"/>
    <cellStyle name="S12 2 5 2 2" xfId="17495"/>
    <cellStyle name="S12 2 5 2 2 2" xfId="17496"/>
    <cellStyle name="S12 2 5 2 2 3" xfId="17497"/>
    <cellStyle name="S12 2 5 2 2 4" xfId="17498"/>
    <cellStyle name="S12 2 5 2 2 5" xfId="17499"/>
    <cellStyle name="S12 2 5 2 3" xfId="17500"/>
    <cellStyle name="S12 2 5 2 3 2" xfId="17501"/>
    <cellStyle name="S12 2 5 2 3 3" xfId="17502"/>
    <cellStyle name="S12 2 5 2 3 4" xfId="17503"/>
    <cellStyle name="S12 2 5 2 3 5" xfId="17504"/>
    <cellStyle name="S12 2 5 2 4" xfId="17505"/>
    <cellStyle name="S12 2 5 2 4 2" xfId="17506"/>
    <cellStyle name="S12 2 5 2 4 3" xfId="17507"/>
    <cellStyle name="S12 2 5 2 4 4" xfId="17508"/>
    <cellStyle name="S12 2 5 2 5" xfId="17509"/>
    <cellStyle name="S12 2 5 2 6" xfId="17510"/>
    <cellStyle name="S12 2 5 3" xfId="17511"/>
    <cellStyle name="S12 2 5 3 2" xfId="17512"/>
    <cellStyle name="S12 2 5 3 3" xfId="17513"/>
    <cellStyle name="S12 2 5 3 4" xfId="17514"/>
    <cellStyle name="S12 2 5 3 5" xfId="17515"/>
    <cellStyle name="S12 2 5 4" xfId="17516"/>
    <cellStyle name="S12 2 5 4 2" xfId="17517"/>
    <cellStyle name="S12 2 5 4 3" xfId="17518"/>
    <cellStyle name="S12 2 5 4 4" xfId="17519"/>
    <cellStyle name="S12 2 5 4 5" xfId="17520"/>
    <cellStyle name="S12 2 5 5" xfId="17521"/>
    <cellStyle name="S12 2 5 5 2" xfId="17522"/>
    <cellStyle name="S12 2 5 5 3" xfId="17523"/>
    <cellStyle name="S12 2 5 5 4" xfId="17524"/>
    <cellStyle name="S12 2 5 6" xfId="17525"/>
    <cellStyle name="S12 2 5 7" xfId="17526"/>
    <cellStyle name="S12 2 6" xfId="17527"/>
    <cellStyle name="S12 2 6 2" xfId="17528"/>
    <cellStyle name="S12 2 6 2 2" xfId="17529"/>
    <cellStyle name="S12 2 6 2 3" xfId="17530"/>
    <cellStyle name="S12 2 6 2 4" xfId="17531"/>
    <cellStyle name="S12 2 6 2 5" xfId="17532"/>
    <cellStyle name="S12 2 6 3" xfId="17533"/>
    <cellStyle name="S12 2 6 3 2" xfId="17534"/>
    <cellStyle name="S12 2 6 3 3" xfId="17535"/>
    <cellStyle name="S12 2 6 3 4" xfId="17536"/>
    <cellStyle name="S12 2 6 3 5" xfId="17537"/>
    <cellStyle name="S12 2 6 4" xfId="17538"/>
    <cellStyle name="S12 2 6 4 2" xfId="17539"/>
    <cellStyle name="S12 2 6 4 3" xfId="17540"/>
    <cellStyle name="S12 2 6 4 4" xfId="17541"/>
    <cellStyle name="S12 2 6 5" xfId="17542"/>
    <cellStyle name="S12 2 6 6" xfId="17543"/>
    <cellStyle name="S12 2 7" xfId="17544"/>
    <cellStyle name="S12 2 8" xfId="17545"/>
    <cellStyle name="S12 2 9" xfId="17546"/>
    <cellStyle name="S12 2__1012Д Салымское замечания от 21.03.2012" xfId="17547"/>
    <cellStyle name="S12 3" xfId="17548"/>
    <cellStyle name="S12 3 10" xfId="17549"/>
    <cellStyle name="S12 3 2" xfId="17550"/>
    <cellStyle name="S12 3 2 2" xfId="17551"/>
    <cellStyle name="S12 3 2 2 2" xfId="17552"/>
    <cellStyle name="S12 3 2 2 2 2" xfId="17553"/>
    <cellStyle name="S12 3 2 2 2 3" xfId="17554"/>
    <cellStyle name="S12 3 2 2 2 4" xfId="17555"/>
    <cellStyle name="S12 3 2 2 2 5" xfId="17556"/>
    <cellStyle name="S12 3 2 2 2 6" xfId="17557"/>
    <cellStyle name="S12 3 2 2 3" xfId="17558"/>
    <cellStyle name="S12 3 2 2 3 2" xfId="17559"/>
    <cellStyle name="S12 3 2 2 3 3" xfId="17560"/>
    <cellStyle name="S12 3 2 2 3 4" xfId="17561"/>
    <cellStyle name="S12 3 2 2 3 5" xfId="17562"/>
    <cellStyle name="S12 3 2 2 4" xfId="17563"/>
    <cellStyle name="S12 3 2 2 4 2" xfId="17564"/>
    <cellStyle name="S12 3 2 2 4 3" xfId="17565"/>
    <cellStyle name="S12 3 2 2 4 4" xfId="17566"/>
    <cellStyle name="S12 3 2 2 5" xfId="17567"/>
    <cellStyle name="S12 3 2 2 6" xfId="17568"/>
    <cellStyle name="S12 3 2 2 7" xfId="17569"/>
    <cellStyle name="S12 3 2 3" xfId="17570"/>
    <cellStyle name="S12 3 2 3 2" xfId="17571"/>
    <cellStyle name="S12 3 2 3 2 2" xfId="17572"/>
    <cellStyle name="S12 3 2 3 2 3" xfId="17573"/>
    <cellStyle name="S12 3 2 3 2 4" xfId="17574"/>
    <cellStyle name="S12 3 2 3 2 5" xfId="17575"/>
    <cellStyle name="S12 3 2 3 3" xfId="17576"/>
    <cellStyle name="S12 3 2 3 3 2" xfId="17577"/>
    <cellStyle name="S12 3 2 3 3 3" xfId="17578"/>
    <cellStyle name="S12 3 2 3 3 4" xfId="17579"/>
    <cellStyle name="S12 3 2 3 4" xfId="17580"/>
    <cellStyle name="S12 3 2 3 5" xfId="17581"/>
    <cellStyle name="S12 3 2 3 6" xfId="17582"/>
    <cellStyle name="S12 3 2 4" xfId="17583"/>
    <cellStyle name="S12 3 2 4 2" xfId="17584"/>
    <cellStyle name="S12 3 2 4 2 2" xfId="17585"/>
    <cellStyle name="S12 3 2 4 2 3" xfId="17586"/>
    <cellStyle name="S12 3 2 4 2 4" xfId="17587"/>
    <cellStyle name="S12 3 2 4 3" xfId="17588"/>
    <cellStyle name="S12 3 2 4 4" xfId="17589"/>
    <cellStyle name="S12 3 2 5" xfId="17590"/>
    <cellStyle name="S12 3 2 5 2" xfId="17591"/>
    <cellStyle name="S12 3 2 5 3" xfId="17592"/>
    <cellStyle name="S12 3 2 5 4" xfId="17593"/>
    <cellStyle name="S12 3 2 5 5" xfId="17594"/>
    <cellStyle name="S12 3 2 6" xfId="17595"/>
    <cellStyle name="S12 3 2 6 2" xfId="17596"/>
    <cellStyle name="S12 3 2 6 3" xfId="17597"/>
    <cellStyle name="S12 3 2 6 4" xfId="17598"/>
    <cellStyle name="S12 3 2 6 5" xfId="17599"/>
    <cellStyle name="S12 3 2 7" xfId="17600"/>
    <cellStyle name="S12 3 2 7 2" xfId="17601"/>
    <cellStyle name="S12 3 2 7 3" xfId="17602"/>
    <cellStyle name="S12 3 2 7 4" xfId="17603"/>
    <cellStyle name="S12 3 2 8" xfId="17604"/>
    <cellStyle name="S12 3 2 9" xfId="17605"/>
    <cellStyle name="S12 3 3" xfId="17606"/>
    <cellStyle name="S12 3 3 2" xfId="17607"/>
    <cellStyle name="S12 3 3 2 2" xfId="17608"/>
    <cellStyle name="S12 3 3 2 2 2" xfId="17609"/>
    <cellStyle name="S12 3 3 2 2 3" xfId="17610"/>
    <cellStyle name="S12 3 3 2 2 4" xfId="17611"/>
    <cellStyle name="S12 3 3 2 2 5" xfId="17612"/>
    <cellStyle name="S12 3 3 2 3" xfId="17613"/>
    <cellStyle name="S12 3 3 2 3 2" xfId="17614"/>
    <cellStyle name="S12 3 3 2 3 3" xfId="17615"/>
    <cellStyle name="S12 3 3 2 3 4" xfId="17616"/>
    <cellStyle name="S12 3 3 2 3 5" xfId="17617"/>
    <cellStyle name="S12 3 3 2 4" xfId="17618"/>
    <cellStyle name="S12 3 3 2 4 2" xfId="17619"/>
    <cellStyle name="S12 3 3 2 4 3" xfId="17620"/>
    <cellStyle name="S12 3 3 2 4 4" xfId="17621"/>
    <cellStyle name="S12 3 3 2 5" xfId="17622"/>
    <cellStyle name="S12 3 3 2 6" xfId="17623"/>
    <cellStyle name="S12 3 3 3" xfId="17624"/>
    <cellStyle name="S12 3 3 3 2" xfId="17625"/>
    <cellStyle name="S12 3 3 3 2 2" xfId="17626"/>
    <cellStyle name="S12 3 3 3 2 3" xfId="17627"/>
    <cellStyle name="S12 3 3 3 2 4" xfId="17628"/>
    <cellStyle name="S12 3 3 3 2 5" xfId="17629"/>
    <cellStyle name="S12 3 3 3 3" xfId="17630"/>
    <cellStyle name="S12 3 3 3 3 2" xfId="17631"/>
    <cellStyle name="S12 3 3 3 3 3" xfId="17632"/>
    <cellStyle name="S12 3 3 3 3 4" xfId="17633"/>
    <cellStyle name="S12 3 3 3 4" xfId="17634"/>
    <cellStyle name="S12 3 3 3 5" xfId="17635"/>
    <cellStyle name="S12 3 3 4" xfId="17636"/>
    <cellStyle name="S12 3 3 4 2" xfId="17637"/>
    <cellStyle name="S12 3 3 4 2 2" xfId="17638"/>
    <cellStyle name="S12 3 3 4 2 3" xfId="17639"/>
    <cellStyle name="S12 3 3 4 2 4" xfId="17640"/>
    <cellStyle name="S12 3 3 4 3" xfId="17641"/>
    <cellStyle name="S12 3 3 4 4" xfId="17642"/>
    <cellStyle name="S12 3 3 5" xfId="17643"/>
    <cellStyle name="S12 3 3 5 2" xfId="17644"/>
    <cellStyle name="S12 3 3 5 3" xfId="17645"/>
    <cellStyle name="S12 3 3 5 4" xfId="17646"/>
    <cellStyle name="S12 3 3 5 5" xfId="17647"/>
    <cellStyle name="S12 3 3 6" xfId="17648"/>
    <cellStyle name="S12 3 3 6 2" xfId="17649"/>
    <cellStyle name="S12 3 3 6 3" xfId="17650"/>
    <cellStyle name="S12 3 3 6 4" xfId="17651"/>
    <cellStyle name="S12 3 3 6 5" xfId="17652"/>
    <cellStyle name="S12 3 3 7" xfId="17653"/>
    <cellStyle name="S12 3 3 7 2" xfId="17654"/>
    <cellStyle name="S12 3 3 7 3" xfId="17655"/>
    <cellStyle name="S12 3 3 7 4" xfId="17656"/>
    <cellStyle name="S12 3 3 8" xfId="17657"/>
    <cellStyle name="S12 3 3 9" xfId="17658"/>
    <cellStyle name="S12 3 4" xfId="17659"/>
    <cellStyle name="S12 3 4 2" xfId="17660"/>
    <cellStyle name="S12 3 4 2 2" xfId="17661"/>
    <cellStyle name="S12 3 4 2 2 2" xfId="17662"/>
    <cellStyle name="S12 3 4 2 2 3" xfId="17663"/>
    <cellStyle name="S12 3 4 2 2 4" xfId="17664"/>
    <cellStyle name="S12 3 4 2 2 5" xfId="17665"/>
    <cellStyle name="S12 3 4 2 3" xfId="17666"/>
    <cellStyle name="S12 3 4 2 3 2" xfId="17667"/>
    <cellStyle name="S12 3 4 2 3 3" xfId="17668"/>
    <cellStyle name="S12 3 4 2 3 4" xfId="17669"/>
    <cellStyle name="S12 3 4 2 3 5" xfId="17670"/>
    <cellStyle name="S12 3 4 2 4" xfId="17671"/>
    <cellStyle name="S12 3 4 2 4 2" xfId="17672"/>
    <cellStyle name="S12 3 4 2 4 3" xfId="17673"/>
    <cellStyle name="S12 3 4 2 4 4" xfId="17674"/>
    <cellStyle name="S12 3 4 2 5" xfId="17675"/>
    <cellStyle name="S12 3 4 2 6" xfId="17676"/>
    <cellStyle name="S12 3 4 3" xfId="17677"/>
    <cellStyle name="S12 3 4 3 2" xfId="17678"/>
    <cellStyle name="S12 3 4 3 3" xfId="17679"/>
    <cellStyle name="S12 3 4 3 4" xfId="17680"/>
    <cellStyle name="S12 3 4 3 5" xfId="17681"/>
    <cellStyle name="S12 3 4 4" xfId="17682"/>
    <cellStyle name="S12 3 4 4 2" xfId="17683"/>
    <cellStyle name="S12 3 4 4 3" xfId="17684"/>
    <cellStyle name="S12 3 4 4 4" xfId="17685"/>
    <cellStyle name="S12 3 4 4 5" xfId="17686"/>
    <cellStyle name="S12 3 4 5" xfId="17687"/>
    <cellStyle name="S12 3 4 5 2" xfId="17688"/>
    <cellStyle name="S12 3 4 5 3" xfId="17689"/>
    <cellStyle name="S12 3 4 5 4" xfId="17690"/>
    <cellStyle name="S12 3 4 6" xfId="17691"/>
    <cellStyle name="S12 3 4 7" xfId="17692"/>
    <cellStyle name="S12 3 5" xfId="17693"/>
    <cellStyle name="S12 3 5 2" xfId="17694"/>
    <cellStyle name="S12 3 5 2 2" xfId="17695"/>
    <cellStyle name="S12 3 5 2 3" xfId="17696"/>
    <cellStyle name="S12 3 5 2 4" xfId="17697"/>
    <cellStyle name="S12 3 5 2 5" xfId="17698"/>
    <cellStyle name="S12 3 5 3" xfId="17699"/>
    <cellStyle name="S12 3 5 3 2" xfId="17700"/>
    <cellStyle name="S12 3 5 3 3" xfId="17701"/>
    <cellStyle name="S12 3 5 3 4" xfId="17702"/>
    <cellStyle name="S12 3 5 3 5" xfId="17703"/>
    <cellStyle name="S12 3 5 4" xfId="17704"/>
    <cellStyle name="S12 3 5 4 2" xfId="17705"/>
    <cellStyle name="S12 3 5 4 3" xfId="17706"/>
    <cellStyle name="S12 3 5 4 4" xfId="17707"/>
    <cellStyle name="S12 3 5 5" xfId="17708"/>
    <cellStyle name="S12 3 5 6" xfId="17709"/>
    <cellStyle name="S12 3 6" xfId="17710"/>
    <cellStyle name="S12 3 6 2" xfId="17711"/>
    <cellStyle name="S12 3 6 2 2" xfId="17712"/>
    <cellStyle name="S12 3 6 2 3" xfId="17713"/>
    <cellStyle name="S12 3 6 2 4" xfId="17714"/>
    <cellStyle name="S12 3 6 2 5" xfId="17715"/>
    <cellStyle name="S12 3 6 3" xfId="17716"/>
    <cellStyle name="S12 3 6 3 2" xfId="17717"/>
    <cellStyle name="S12 3 6 3 3" xfId="17718"/>
    <cellStyle name="S12 3 6 3 4" xfId="17719"/>
    <cellStyle name="S12 3 6 4" xfId="17720"/>
    <cellStyle name="S12 3 6 5" xfId="17721"/>
    <cellStyle name="S12 3 7" xfId="17722"/>
    <cellStyle name="S12 3 7 2" xfId="17723"/>
    <cellStyle name="S12 3 7 2 2" xfId="17724"/>
    <cellStyle name="S12 3 7 2 3" xfId="17725"/>
    <cellStyle name="S12 3 7 2 4" xfId="17726"/>
    <cellStyle name="S12 3 7 3" xfId="17727"/>
    <cellStyle name="S12 3 7 4" xfId="17728"/>
    <cellStyle name="S12 3 8" xfId="17729"/>
    <cellStyle name="S12 3 9" xfId="17730"/>
    <cellStyle name="S12 3_0116 КП Свод. смета" xfId="17731"/>
    <cellStyle name="S12 4" xfId="17732"/>
    <cellStyle name="S12 4 10" xfId="17733"/>
    <cellStyle name="S12 4 2" xfId="17734"/>
    <cellStyle name="S12 4 2 2" xfId="17735"/>
    <cellStyle name="S12 4 2 2 2" xfId="17736"/>
    <cellStyle name="S12 4 2 2 2 2" xfId="17737"/>
    <cellStyle name="S12 4 2 2 2 3" xfId="17738"/>
    <cellStyle name="S12 4 2 2 2 4" xfId="17739"/>
    <cellStyle name="S12 4 2 2 2 5" xfId="17740"/>
    <cellStyle name="S12 4 2 2 3" xfId="17741"/>
    <cellStyle name="S12 4 2 2 3 2" xfId="17742"/>
    <cellStyle name="S12 4 2 2 3 3" xfId="17743"/>
    <cellStyle name="S12 4 2 2 3 4" xfId="17744"/>
    <cellStyle name="S12 4 2 2 3 5" xfId="17745"/>
    <cellStyle name="S12 4 2 2 4" xfId="17746"/>
    <cellStyle name="S12 4 2 2 4 2" xfId="17747"/>
    <cellStyle name="S12 4 2 2 4 3" xfId="17748"/>
    <cellStyle name="S12 4 2 2 4 4" xfId="17749"/>
    <cellStyle name="S12 4 2 2 5" xfId="17750"/>
    <cellStyle name="S12 4 2 2 6" xfId="17751"/>
    <cellStyle name="S12 4 2 3" xfId="17752"/>
    <cellStyle name="S12 4 2 3 2" xfId="17753"/>
    <cellStyle name="S12 4 2 3 2 2" xfId="17754"/>
    <cellStyle name="S12 4 2 3 2 3" xfId="17755"/>
    <cellStyle name="S12 4 2 3 2 4" xfId="17756"/>
    <cellStyle name="S12 4 2 3 2 5" xfId="17757"/>
    <cellStyle name="S12 4 2 3 3" xfId="17758"/>
    <cellStyle name="S12 4 2 3 3 2" xfId="17759"/>
    <cellStyle name="S12 4 2 3 3 3" xfId="17760"/>
    <cellStyle name="S12 4 2 3 3 4" xfId="17761"/>
    <cellStyle name="S12 4 2 3 4" xfId="17762"/>
    <cellStyle name="S12 4 2 3 5" xfId="17763"/>
    <cellStyle name="S12 4 2 4" xfId="17764"/>
    <cellStyle name="S12 4 2 4 2" xfId="17765"/>
    <cellStyle name="S12 4 2 4 2 2" xfId="17766"/>
    <cellStyle name="S12 4 2 4 2 3" xfId="17767"/>
    <cellStyle name="S12 4 2 4 2 4" xfId="17768"/>
    <cellStyle name="S12 4 2 4 3" xfId="17769"/>
    <cellStyle name="S12 4 2 4 4" xfId="17770"/>
    <cellStyle name="S12 4 2 5" xfId="17771"/>
    <cellStyle name="S12 4 2 5 2" xfId="17772"/>
    <cellStyle name="S12 4 2 5 3" xfId="17773"/>
    <cellStyle name="S12 4 2 5 4" xfId="17774"/>
    <cellStyle name="S12 4 2 5 5" xfId="17775"/>
    <cellStyle name="S12 4 2 6" xfId="17776"/>
    <cellStyle name="S12 4 2 6 2" xfId="17777"/>
    <cellStyle name="S12 4 2 6 3" xfId="17778"/>
    <cellStyle name="S12 4 2 6 4" xfId="17779"/>
    <cellStyle name="S12 4 2 6 5" xfId="17780"/>
    <cellStyle name="S12 4 2 7" xfId="17781"/>
    <cellStyle name="S12 4 2 7 2" xfId="17782"/>
    <cellStyle name="S12 4 2 7 3" xfId="17783"/>
    <cellStyle name="S12 4 2 7 4" xfId="17784"/>
    <cellStyle name="S12 4 2 8" xfId="17785"/>
    <cellStyle name="S12 4 2 9" xfId="17786"/>
    <cellStyle name="S12 4 3" xfId="17787"/>
    <cellStyle name="S12 4 3 2" xfId="17788"/>
    <cellStyle name="S12 4 3 2 2" xfId="17789"/>
    <cellStyle name="S12 4 3 2 3" xfId="17790"/>
    <cellStyle name="S12 4 3 2 4" xfId="17791"/>
    <cellStyle name="S12 4 3 2 5" xfId="17792"/>
    <cellStyle name="S12 4 3 3" xfId="17793"/>
    <cellStyle name="S12 4 3 3 2" xfId="17794"/>
    <cellStyle name="S12 4 3 3 3" xfId="17795"/>
    <cellStyle name="S12 4 3 3 4" xfId="17796"/>
    <cellStyle name="S12 4 3 3 5" xfId="17797"/>
    <cellStyle name="S12 4 3 4" xfId="17798"/>
    <cellStyle name="S12 4 3 4 2" xfId="17799"/>
    <cellStyle name="S12 4 3 4 3" xfId="17800"/>
    <cellStyle name="S12 4 3 4 4" xfId="17801"/>
    <cellStyle name="S12 4 3 5" xfId="17802"/>
    <cellStyle name="S12 4 3 6" xfId="17803"/>
    <cellStyle name="S12 4 4" xfId="17804"/>
    <cellStyle name="S12 4 4 2" xfId="17805"/>
    <cellStyle name="S12 4 4 2 2" xfId="17806"/>
    <cellStyle name="S12 4 4 2 3" xfId="17807"/>
    <cellStyle name="S12 4 4 2 4" xfId="17808"/>
    <cellStyle name="S12 4 4 2 5" xfId="17809"/>
    <cellStyle name="S12 4 4 3" xfId="17810"/>
    <cellStyle name="S12 4 4 3 2" xfId="17811"/>
    <cellStyle name="S12 4 4 3 3" xfId="17812"/>
    <cellStyle name="S12 4 4 3 4" xfId="17813"/>
    <cellStyle name="S12 4 4 4" xfId="17814"/>
    <cellStyle name="S12 4 4 5" xfId="17815"/>
    <cellStyle name="S12 4 5" xfId="17816"/>
    <cellStyle name="S12 4 5 2" xfId="17817"/>
    <cellStyle name="S12 4 5 2 2" xfId="17818"/>
    <cellStyle name="S12 4 5 2 3" xfId="17819"/>
    <cellStyle name="S12 4 5 2 4" xfId="17820"/>
    <cellStyle name="S12 4 5 3" xfId="17821"/>
    <cellStyle name="S12 4 5 4" xfId="17822"/>
    <cellStyle name="S12 4 6" xfId="17823"/>
    <cellStyle name="S12 4 6 2" xfId="17824"/>
    <cellStyle name="S12 4 6 3" xfId="17825"/>
    <cellStyle name="S12 4 6 4" xfId="17826"/>
    <cellStyle name="S12 4 6 5" xfId="17827"/>
    <cellStyle name="S12 4 7" xfId="17828"/>
    <cellStyle name="S12 4 7 2" xfId="17829"/>
    <cellStyle name="S12 4 7 3" xfId="17830"/>
    <cellStyle name="S12 4 7 4" xfId="17831"/>
    <cellStyle name="S12 4 7 5" xfId="17832"/>
    <cellStyle name="S12 4 8" xfId="17833"/>
    <cellStyle name="S12 4 8 2" xfId="17834"/>
    <cellStyle name="S12 4 8 3" xfId="17835"/>
    <cellStyle name="S12 4 8 4" xfId="17836"/>
    <cellStyle name="S12 4 9" xfId="17837"/>
    <cellStyle name="S12 5" xfId="17838"/>
    <cellStyle name="S12 5 10" xfId="17839"/>
    <cellStyle name="S12 5 2" xfId="17840"/>
    <cellStyle name="S12 5 2 10" xfId="17841"/>
    <cellStyle name="S12 5 2 2" xfId="17842"/>
    <cellStyle name="S12 5 2 2 2" xfId="17843"/>
    <cellStyle name="S12 5 2 2 2 2" xfId="17844"/>
    <cellStyle name="S12 5 2 2 2 2 2" xfId="17845"/>
    <cellStyle name="S12 5 2 2 2 2 3" xfId="17846"/>
    <cellStyle name="S12 5 2 2 2 2 4" xfId="17847"/>
    <cellStyle name="S12 5 2 2 2 2 5" xfId="17848"/>
    <cellStyle name="S12 5 2 2 2 3" xfId="17849"/>
    <cellStyle name="S12 5 2 2 2 3 2" xfId="17850"/>
    <cellStyle name="S12 5 2 2 2 3 3" xfId="17851"/>
    <cellStyle name="S12 5 2 2 2 3 4" xfId="17852"/>
    <cellStyle name="S12 5 2 2 2 3 5" xfId="17853"/>
    <cellStyle name="S12 5 2 2 2 4" xfId="17854"/>
    <cellStyle name="S12 5 2 2 2 4 2" xfId="17855"/>
    <cellStyle name="S12 5 2 2 2 4 3" xfId="17856"/>
    <cellStyle name="S12 5 2 2 2 4 4" xfId="17857"/>
    <cellStyle name="S12 5 2 2 2 5" xfId="17858"/>
    <cellStyle name="S12 5 2 2 2 6" xfId="17859"/>
    <cellStyle name="S12 5 2 2 3" xfId="17860"/>
    <cellStyle name="S12 5 2 2 3 2" xfId="17861"/>
    <cellStyle name="S12 5 2 2 3 2 2" xfId="17862"/>
    <cellStyle name="S12 5 2 2 3 2 3" xfId="17863"/>
    <cellStyle name="S12 5 2 2 3 2 4" xfId="17864"/>
    <cellStyle name="S12 5 2 2 3 2 5" xfId="17865"/>
    <cellStyle name="S12 5 2 2 3 3" xfId="17866"/>
    <cellStyle name="S12 5 2 2 3 3 2" xfId="17867"/>
    <cellStyle name="S12 5 2 2 3 3 3" xfId="17868"/>
    <cellStyle name="S12 5 2 2 3 3 4" xfId="17869"/>
    <cellStyle name="S12 5 2 2 3 4" xfId="17870"/>
    <cellStyle name="S12 5 2 2 3 5" xfId="17871"/>
    <cellStyle name="S12 5 2 2 4" xfId="17872"/>
    <cellStyle name="S12 5 2 2 4 2" xfId="17873"/>
    <cellStyle name="S12 5 2 2 4 2 2" xfId="17874"/>
    <cellStyle name="S12 5 2 2 4 2 3" xfId="17875"/>
    <cellStyle name="S12 5 2 2 4 2 4" xfId="17876"/>
    <cellStyle name="S12 5 2 2 4 3" xfId="17877"/>
    <cellStyle name="S12 5 2 2 4 4" xfId="17878"/>
    <cellStyle name="S12 5 2 2 5" xfId="17879"/>
    <cellStyle name="S12 5 2 2 5 2" xfId="17880"/>
    <cellStyle name="S12 5 2 2 5 3" xfId="17881"/>
    <cellStyle name="S12 5 2 2 5 4" xfId="17882"/>
    <cellStyle name="S12 5 2 2 5 5" xfId="17883"/>
    <cellStyle name="S12 5 2 2 6" xfId="17884"/>
    <cellStyle name="S12 5 2 2 6 2" xfId="17885"/>
    <cellStyle name="S12 5 2 2 6 3" xfId="17886"/>
    <cellStyle name="S12 5 2 2 6 4" xfId="17887"/>
    <cellStyle name="S12 5 2 2 6 5" xfId="17888"/>
    <cellStyle name="S12 5 2 2 7" xfId="17889"/>
    <cellStyle name="S12 5 2 2 7 2" xfId="17890"/>
    <cellStyle name="S12 5 2 2 7 3" xfId="17891"/>
    <cellStyle name="S12 5 2 2 7 4" xfId="17892"/>
    <cellStyle name="S12 5 2 2 8" xfId="17893"/>
    <cellStyle name="S12 5 2 2 9" xfId="17894"/>
    <cellStyle name="S12 5 2 3" xfId="17895"/>
    <cellStyle name="S12 5 2 3 2" xfId="17896"/>
    <cellStyle name="S12 5 2 3 2 2" xfId="17897"/>
    <cellStyle name="S12 5 2 3 2 3" xfId="17898"/>
    <cellStyle name="S12 5 2 3 2 4" xfId="17899"/>
    <cellStyle name="S12 5 2 3 2 5" xfId="17900"/>
    <cellStyle name="S12 5 2 3 3" xfId="17901"/>
    <cellStyle name="S12 5 2 3 3 2" xfId="17902"/>
    <cellStyle name="S12 5 2 3 3 3" xfId="17903"/>
    <cellStyle name="S12 5 2 3 3 4" xfId="17904"/>
    <cellStyle name="S12 5 2 3 3 5" xfId="17905"/>
    <cellStyle name="S12 5 2 3 4" xfId="17906"/>
    <cellStyle name="S12 5 2 3 4 2" xfId="17907"/>
    <cellStyle name="S12 5 2 3 4 3" xfId="17908"/>
    <cellStyle name="S12 5 2 3 4 4" xfId="17909"/>
    <cellStyle name="S12 5 2 3 5" xfId="17910"/>
    <cellStyle name="S12 5 2 3 6" xfId="17911"/>
    <cellStyle name="S12 5 2 4" xfId="17912"/>
    <cellStyle name="S12 5 2 4 2" xfId="17913"/>
    <cellStyle name="S12 5 2 4 2 2" xfId="17914"/>
    <cellStyle name="S12 5 2 4 2 3" xfId="17915"/>
    <cellStyle name="S12 5 2 4 2 4" xfId="17916"/>
    <cellStyle name="S12 5 2 4 2 5" xfId="17917"/>
    <cellStyle name="S12 5 2 4 3" xfId="17918"/>
    <cellStyle name="S12 5 2 4 3 2" xfId="17919"/>
    <cellStyle name="S12 5 2 4 3 3" xfId="17920"/>
    <cellStyle name="S12 5 2 4 3 4" xfId="17921"/>
    <cellStyle name="S12 5 2 4 4" xfId="17922"/>
    <cellStyle name="S12 5 2 4 5" xfId="17923"/>
    <cellStyle name="S12 5 2 5" xfId="17924"/>
    <cellStyle name="S12 5 2 5 2" xfId="17925"/>
    <cellStyle name="S12 5 2 5 2 2" xfId="17926"/>
    <cellStyle name="S12 5 2 5 2 3" xfId="17927"/>
    <cellStyle name="S12 5 2 5 2 4" xfId="17928"/>
    <cellStyle name="S12 5 2 5 3" xfId="17929"/>
    <cellStyle name="S12 5 2 5 4" xfId="17930"/>
    <cellStyle name="S12 5 2 6" xfId="17931"/>
    <cellStyle name="S12 5 2 6 2" xfId="17932"/>
    <cellStyle name="S12 5 2 6 3" xfId="17933"/>
    <cellStyle name="S12 5 2 6 4" xfId="17934"/>
    <cellStyle name="S12 5 2 6 5" xfId="17935"/>
    <cellStyle name="S12 5 2 7" xfId="17936"/>
    <cellStyle name="S12 5 2 7 2" xfId="17937"/>
    <cellStyle name="S12 5 2 7 3" xfId="17938"/>
    <cellStyle name="S12 5 2 7 4" xfId="17939"/>
    <cellStyle name="S12 5 2 7 5" xfId="17940"/>
    <cellStyle name="S12 5 2 8" xfId="17941"/>
    <cellStyle name="S12 5 2 8 2" xfId="17942"/>
    <cellStyle name="S12 5 2 8 3" xfId="17943"/>
    <cellStyle name="S12 5 2 8 4" xfId="17944"/>
    <cellStyle name="S12 5 2 9" xfId="17945"/>
    <cellStyle name="S12 5 3" xfId="17946"/>
    <cellStyle name="S12 5 3 2" xfId="17947"/>
    <cellStyle name="S12 5 3 2 2" xfId="17948"/>
    <cellStyle name="S12 5 3 2 3" xfId="17949"/>
    <cellStyle name="S12 5 3 2 4" xfId="17950"/>
    <cellStyle name="S12 5 3 2 5" xfId="17951"/>
    <cellStyle name="S12 5 3 2 6" xfId="17952"/>
    <cellStyle name="S12 5 3 3" xfId="17953"/>
    <cellStyle name="S12 5 3 3 2" xfId="17954"/>
    <cellStyle name="S12 5 3 3 3" xfId="17955"/>
    <cellStyle name="S12 5 3 3 4" xfId="17956"/>
    <cellStyle name="S12 5 3 3 5" xfId="17957"/>
    <cellStyle name="S12 5 3 4" xfId="17958"/>
    <cellStyle name="S12 5 3 4 2" xfId="17959"/>
    <cellStyle name="S12 5 3 4 3" xfId="17960"/>
    <cellStyle name="S12 5 3 4 4" xfId="17961"/>
    <cellStyle name="S12 5 3 5" xfId="17962"/>
    <cellStyle name="S12 5 3 6" xfId="17963"/>
    <cellStyle name="S12 5 3 7" xfId="17964"/>
    <cellStyle name="S12 5 4" xfId="17965"/>
    <cellStyle name="S12 5 4 2" xfId="17966"/>
    <cellStyle name="S12 5 4 2 2" xfId="17967"/>
    <cellStyle name="S12 5 4 2 3" xfId="17968"/>
    <cellStyle name="S12 5 4 2 4" xfId="17969"/>
    <cellStyle name="S12 5 4 2 5" xfId="17970"/>
    <cellStyle name="S12 5 4 3" xfId="17971"/>
    <cellStyle name="S12 5 4 3 2" xfId="17972"/>
    <cellStyle name="S12 5 4 3 3" xfId="17973"/>
    <cellStyle name="S12 5 4 3 4" xfId="17974"/>
    <cellStyle name="S12 5 4 4" xfId="17975"/>
    <cellStyle name="S12 5 4 5" xfId="17976"/>
    <cellStyle name="S12 5 4 6" xfId="17977"/>
    <cellStyle name="S12 5 5" xfId="17978"/>
    <cellStyle name="S12 5 5 2" xfId="17979"/>
    <cellStyle name="S12 5 5 2 2" xfId="17980"/>
    <cellStyle name="S12 5 5 2 3" xfId="17981"/>
    <cellStyle name="S12 5 5 2 4" xfId="17982"/>
    <cellStyle name="S12 5 5 3" xfId="17983"/>
    <cellStyle name="S12 5 5 4" xfId="17984"/>
    <cellStyle name="S12 5 6" xfId="17985"/>
    <cellStyle name="S12 5 6 2" xfId="17986"/>
    <cellStyle name="S12 5 6 3" xfId="17987"/>
    <cellStyle name="S12 5 6 4" xfId="17988"/>
    <cellStyle name="S12 5 6 5" xfId="17989"/>
    <cellStyle name="S12 5 7" xfId="17990"/>
    <cellStyle name="S12 5 7 2" xfId="17991"/>
    <cellStyle name="S12 5 7 3" xfId="17992"/>
    <cellStyle name="S12 5 7 4" xfId="17993"/>
    <cellStyle name="S12 5 7 5" xfId="17994"/>
    <cellStyle name="S12 5 8" xfId="17995"/>
    <cellStyle name="S12 5 8 2" xfId="17996"/>
    <cellStyle name="S12 5 8 3" xfId="17997"/>
    <cellStyle name="S12 5 8 4" xfId="17998"/>
    <cellStyle name="S12 5 9" xfId="17999"/>
    <cellStyle name="S12 5_0453 АСУТП" xfId="18000"/>
    <cellStyle name="S12 6" xfId="18001"/>
    <cellStyle name="S12 7" xfId="18002"/>
    <cellStyle name="S12 8" xfId="18003"/>
    <cellStyle name="S12 9" xfId="18004"/>
    <cellStyle name="S12_ смета Киенг-Юрях ЭС, ЭХЗ" xfId="18005"/>
    <cellStyle name="S13" xfId="6"/>
    <cellStyle name="S13 10" xfId="18006"/>
    <cellStyle name="S13 11" xfId="18007"/>
    <cellStyle name="S13 11 2" xfId="18008"/>
    <cellStyle name="S13 11 3" xfId="18009"/>
    <cellStyle name="S13 12" xfId="18010"/>
    <cellStyle name="S13 12 2" xfId="18011"/>
    <cellStyle name="S13 12 2 2" xfId="18012"/>
    <cellStyle name="S13 12 3" xfId="18013"/>
    <cellStyle name="S13 13" xfId="18014"/>
    <cellStyle name="S13 14" xfId="18015"/>
    <cellStyle name="S13 15" xfId="18016"/>
    <cellStyle name="S13 15 2" xfId="18017"/>
    <cellStyle name="S13 15 2 2" xfId="18018"/>
    <cellStyle name="S13 15 2 2 2" xfId="18019"/>
    <cellStyle name="S13 15 2 3" xfId="18020"/>
    <cellStyle name="S13 15 2 3 2" xfId="18021"/>
    <cellStyle name="S13 15 2 4" xfId="18022"/>
    <cellStyle name="S13 15 2 4 2" xfId="18023"/>
    <cellStyle name="S13 15 2 5" xfId="18024"/>
    <cellStyle name="S13 15 2 5 2" xfId="18025"/>
    <cellStyle name="S13 15 2 6" xfId="18026"/>
    <cellStyle name="S13 15 2 6 2" xfId="18027"/>
    <cellStyle name="S13 15 2 7" xfId="18028"/>
    <cellStyle name="S13 15 3" xfId="18029"/>
    <cellStyle name="S13 15 3 2" xfId="18030"/>
    <cellStyle name="S13 15 3 3" xfId="18031"/>
    <cellStyle name="S13 15 3 4" xfId="18032"/>
    <cellStyle name="S13 15 3 5" xfId="18033"/>
    <cellStyle name="S13 15 4" xfId="18034"/>
    <cellStyle name="S13 15 4 2" xfId="18035"/>
    <cellStyle name="S13 15 4 3" xfId="18036"/>
    <cellStyle name="S13 15 4 4" xfId="18037"/>
    <cellStyle name="S13 15 5" xfId="18038"/>
    <cellStyle name="S13 15 5 2" xfId="18039"/>
    <cellStyle name="S13 15 5 2 2" xfId="18040"/>
    <cellStyle name="S13 15 5 3" xfId="18041"/>
    <cellStyle name="S13 15 5 3 2" xfId="18042"/>
    <cellStyle name="S13 15 5 4" xfId="18043"/>
    <cellStyle name="S13 15 5 4 2" xfId="18044"/>
    <cellStyle name="S13 15 5 5" xfId="18045"/>
    <cellStyle name="S13 15 6" xfId="18046"/>
    <cellStyle name="S13 15 7" xfId="18047"/>
    <cellStyle name="S13 16" xfId="18048"/>
    <cellStyle name="S13 16 2" xfId="18049"/>
    <cellStyle name="S13 16 2 2" xfId="18050"/>
    <cellStyle name="S13 16 2 3" xfId="18051"/>
    <cellStyle name="S13 16 2 4" xfId="18052"/>
    <cellStyle name="S13 16 3" xfId="18053"/>
    <cellStyle name="S13 16 4" xfId="18054"/>
    <cellStyle name="S13 17" xfId="18055"/>
    <cellStyle name="S13 2" xfId="25"/>
    <cellStyle name="S13 2 10" xfId="18056"/>
    <cellStyle name="S13 2 2" xfId="18057"/>
    <cellStyle name="S13 2 2 10" xfId="18058"/>
    <cellStyle name="S13 2 2 11" xfId="18059"/>
    <cellStyle name="S13 2 2 2" xfId="18060"/>
    <cellStyle name="S13 2 2 2 2" xfId="18061"/>
    <cellStyle name="S13 2 2 2 2 2" xfId="18062"/>
    <cellStyle name="S13 2 2 2 2 2 2" xfId="18063"/>
    <cellStyle name="S13 2 2 2 2 2 3" xfId="18064"/>
    <cellStyle name="S13 2 2 2 2 2 4" xfId="18065"/>
    <cellStyle name="S13 2 2 2 2 2 5" xfId="18066"/>
    <cellStyle name="S13 2 2 2 2 3" xfId="18067"/>
    <cellStyle name="S13 2 2 2 2 3 2" xfId="18068"/>
    <cellStyle name="S13 2 2 2 2 3 3" xfId="18069"/>
    <cellStyle name="S13 2 2 2 2 3 4" xfId="18070"/>
    <cellStyle name="S13 2 2 2 2 3 5" xfId="18071"/>
    <cellStyle name="S13 2 2 2 2 4" xfId="18072"/>
    <cellStyle name="S13 2 2 2 2 4 2" xfId="18073"/>
    <cellStyle name="S13 2 2 2 2 4 3" xfId="18074"/>
    <cellStyle name="S13 2 2 2 2 4 4" xfId="18075"/>
    <cellStyle name="S13 2 2 2 2 5" xfId="18076"/>
    <cellStyle name="S13 2 2 2 2 6" xfId="18077"/>
    <cellStyle name="S13 2 2 2 3" xfId="18078"/>
    <cellStyle name="S13 2 2 2 3 2" xfId="18079"/>
    <cellStyle name="S13 2 2 2 3 2 2" xfId="18080"/>
    <cellStyle name="S13 2 2 2 3 2 3" xfId="18081"/>
    <cellStyle name="S13 2 2 2 3 2 4" xfId="18082"/>
    <cellStyle name="S13 2 2 2 3 2 5" xfId="18083"/>
    <cellStyle name="S13 2 2 2 3 3" xfId="18084"/>
    <cellStyle name="S13 2 2 2 3 3 2" xfId="18085"/>
    <cellStyle name="S13 2 2 2 3 3 3" xfId="18086"/>
    <cellStyle name="S13 2 2 2 3 3 4" xfId="18087"/>
    <cellStyle name="S13 2 2 2 3 4" xfId="18088"/>
    <cellStyle name="S13 2 2 2 3 5" xfId="18089"/>
    <cellStyle name="S13 2 2 2 4" xfId="18090"/>
    <cellStyle name="S13 2 2 2 4 2" xfId="18091"/>
    <cellStyle name="S13 2 2 2 4 2 2" xfId="18092"/>
    <cellStyle name="S13 2 2 2 4 2 3" xfId="18093"/>
    <cellStyle name="S13 2 2 2 4 2 4" xfId="18094"/>
    <cellStyle name="S13 2 2 2 4 3" xfId="18095"/>
    <cellStyle name="S13 2 2 2 4 4" xfId="18096"/>
    <cellStyle name="S13 2 2 2 5" xfId="18097"/>
    <cellStyle name="S13 2 2 2 5 2" xfId="18098"/>
    <cellStyle name="S13 2 2 2 5 3" xfId="18099"/>
    <cellStyle name="S13 2 2 2 5 4" xfId="18100"/>
    <cellStyle name="S13 2 2 2 5 5" xfId="18101"/>
    <cellStyle name="S13 2 2 2 6" xfId="18102"/>
    <cellStyle name="S13 2 2 2 6 2" xfId="18103"/>
    <cellStyle name="S13 2 2 2 6 3" xfId="18104"/>
    <cellStyle name="S13 2 2 2 6 4" xfId="18105"/>
    <cellStyle name="S13 2 2 2 6 5" xfId="18106"/>
    <cellStyle name="S13 2 2 2 7" xfId="18107"/>
    <cellStyle name="S13 2 2 2 7 2" xfId="18108"/>
    <cellStyle name="S13 2 2 2 7 3" xfId="18109"/>
    <cellStyle name="S13 2 2 2 7 4" xfId="18110"/>
    <cellStyle name="S13 2 2 2 8" xfId="18111"/>
    <cellStyle name="S13 2 2 2 9" xfId="18112"/>
    <cellStyle name="S13 2 2 3" xfId="18113"/>
    <cellStyle name="S13 2 2 3 2" xfId="18114"/>
    <cellStyle name="S13 2 2 3 2 2" xfId="18115"/>
    <cellStyle name="S13 2 2 3 2 2 2" xfId="18116"/>
    <cellStyle name="S13 2 2 3 2 2 3" xfId="18117"/>
    <cellStyle name="S13 2 2 3 2 2 4" xfId="18118"/>
    <cellStyle name="S13 2 2 3 2 2 5" xfId="18119"/>
    <cellStyle name="S13 2 2 3 2 3" xfId="18120"/>
    <cellStyle name="S13 2 2 3 2 3 2" xfId="18121"/>
    <cellStyle name="S13 2 2 3 2 3 3" xfId="18122"/>
    <cellStyle name="S13 2 2 3 2 3 4" xfId="18123"/>
    <cellStyle name="S13 2 2 3 2 3 5" xfId="18124"/>
    <cellStyle name="S13 2 2 3 2 4" xfId="18125"/>
    <cellStyle name="S13 2 2 3 2 4 2" xfId="18126"/>
    <cellStyle name="S13 2 2 3 2 4 3" xfId="18127"/>
    <cellStyle name="S13 2 2 3 2 4 4" xfId="18128"/>
    <cellStyle name="S13 2 2 3 2 5" xfId="18129"/>
    <cellStyle name="S13 2 2 3 2 6" xfId="18130"/>
    <cellStyle name="S13 2 2 3 3" xfId="18131"/>
    <cellStyle name="S13 2 2 3 3 2" xfId="18132"/>
    <cellStyle name="S13 2 2 3 3 3" xfId="18133"/>
    <cellStyle name="S13 2 2 3 3 4" xfId="18134"/>
    <cellStyle name="S13 2 2 3 3 5" xfId="18135"/>
    <cellStyle name="S13 2 2 3 4" xfId="18136"/>
    <cellStyle name="S13 2 2 3 4 2" xfId="18137"/>
    <cellStyle name="S13 2 2 3 4 3" xfId="18138"/>
    <cellStyle name="S13 2 2 3 4 4" xfId="18139"/>
    <cellStyle name="S13 2 2 3 4 5" xfId="18140"/>
    <cellStyle name="S13 2 2 3 5" xfId="18141"/>
    <cellStyle name="S13 2 2 3 5 2" xfId="18142"/>
    <cellStyle name="S13 2 2 3 5 3" xfId="18143"/>
    <cellStyle name="S13 2 2 3 5 4" xfId="18144"/>
    <cellStyle name="S13 2 2 3 6" xfId="18145"/>
    <cellStyle name="S13 2 2 3 7" xfId="18146"/>
    <cellStyle name="S13 2 2 4" xfId="18147"/>
    <cellStyle name="S13 2 2 4 2" xfId="18148"/>
    <cellStyle name="S13 2 2 4 2 2" xfId="18149"/>
    <cellStyle name="S13 2 2 4 2 3" xfId="18150"/>
    <cellStyle name="S13 2 2 4 2 4" xfId="18151"/>
    <cellStyle name="S13 2 2 4 2 5" xfId="18152"/>
    <cellStyle name="S13 2 2 4 3" xfId="18153"/>
    <cellStyle name="S13 2 2 4 3 2" xfId="18154"/>
    <cellStyle name="S13 2 2 4 3 3" xfId="18155"/>
    <cellStyle name="S13 2 2 4 3 4" xfId="18156"/>
    <cellStyle name="S13 2 2 4 3 5" xfId="18157"/>
    <cellStyle name="S13 2 2 4 4" xfId="18158"/>
    <cellStyle name="S13 2 2 4 4 2" xfId="18159"/>
    <cellStyle name="S13 2 2 4 4 3" xfId="18160"/>
    <cellStyle name="S13 2 2 4 4 4" xfId="18161"/>
    <cellStyle name="S13 2 2 4 5" xfId="18162"/>
    <cellStyle name="S13 2 2 4 6" xfId="18163"/>
    <cellStyle name="S13 2 2 5" xfId="18164"/>
    <cellStyle name="S13 2 2 5 2" xfId="18165"/>
    <cellStyle name="S13 2 2 5 2 2" xfId="18166"/>
    <cellStyle name="S13 2 2 5 2 3" xfId="18167"/>
    <cellStyle name="S13 2 2 5 2 4" xfId="18168"/>
    <cellStyle name="S13 2 2 5 2 5" xfId="18169"/>
    <cellStyle name="S13 2 2 5 3" xfId="18170"/>
    <cellStyle name="S13 2 2 5 3 2" xfId="18171"/>
    <cellStyle name="S13 2 2 5 3 3" xfId="18172"/>
    <cellStyle name="S13 2 2 5 3 4" xfId="18173"/>
    <cellStyle name="S13 2 2 5 4" xfId="18174"/>
    <cellStyle name="S13 2 2 5 5" xfId="18175"/>
    <cellStyle name="S13 2 2 6" xfId="18176"/>
    <cellStyle name="S13 2 2 6 2" xfId="18177"/>
    <cellStyle name="S13 2 2 6 2 2" xfId="18178"/>
    <cellStyle name="S13 2 2 6 2 3" xfId="18179"/>
    <cellStyle name="S13 2 2 6 2 4" xfId="18180"/>
    <cellStyle name="S13 2 2 6 3" xfId="18181"/>
    <cellStyle name="S13 2 2 6 4" xfId="18182"/>
    <cellStyle name="S13 2 2 7" xfId="18183"/>
    <cellStyle name="S13 2 2 7 2" xfId="18184"/>
    <cellStyle name="S13 2 2 7 3" xfId="18185"/>
    <cellStyle name="S13 2 2 7 4" xfId="18186"/>
    <cellStyle name="S13 2 2 7 5" xfId="18187"/>
    <cellStyle name="S13 2 2 8" xfId="18188"/>
    <cellStyle name="S13 2 2 8 2" xfId="18189"/>
    <cellStyle name="S13 2 2 8 3" xfId="18190"/>
    <cellStyle name="S13 2 2 8 4" xfId="18191"/>
    <cellStyle name="S13 2 2 8 5" xfId="18192"/>
    <cellStyle name="S13 2 2 9" xfId="18193"/>
    <cellStyle name="S13 2 2 9 2" xfId="18194"/>
    <cellStyle name="S13 2 2 9 3" xfId="18195"/>
    <cellStyle name="S13 2 2 9 4" xfId="18196"/>
    <cellStyle name="S13 2 3" xfId="18197"/>
    <cellStyle name="S13 2 3 10" xfId="18198"/>
    <cellStyle name="S13 2 3 2" xfId="18199"/>
    <cellStyle name="S13 2 3 2 2" xfId="18200"/>
    <cellStyle name="S13 2 3 2 2 2" xfId="18201"/>
    <cellStyle name="S13 2 3 2 2 3" xfId="18202"/>
    <cellStyle name="S13 2 3 2 2 4" xfId="18203"/>
    <cellStyle name="S13 2 3 2 2 5" xfId="18204"/>
    <cellStyle name="S13 2 3 2 2 6" xfId="18205"/>
    <cellStyle name="S13 2 3 2 3" xfId="18206"/>
    <cellStyle name="S13 2 3 2 3 2" xfId="18207"/>
    <cellStyle name="S13 2 3 2 3 3" xfId="18208"/>
    <cellStyle name="S13 2 3 2 3 4" xfId="18209"/>
    <cellStyle name="S13 2 3 2 3 5" xfId="18210"/>
    <cellStyle name="S13 2 3 2 4" xfId="18211"/>
    <cellStyle name="S13 2 3 2 4 2" xfId="18212"/>
    <cellStyle name="S13 2 3 2 4 3" xfId="18213"/>
    <cellStyle name="S13 2 3 2 4 4" xfId="18214"/>
    <cellStyle name="S13 2 3 2 5" xfId="18215"/>
    <cellStyle name="S13 2 3 2 6" xfId="18216"/>
    <cellStyle name="S13 2 3 2 7" xfId="18217"/>
    <cellStyle name="S13 2 3 3" xfId="18218"/>
    <cellStyle name="S13 2 3 3 2" xfId="18219"/>
    <cellStyle name="S13 2 3 3 2 2" xfId="18220"/>
    <cellStyle name="S13 2 3 3 2 3" xfId="18221"/>
    <cellStyle name="S13 2 3 3 2 4" xfId="18222"/>
    <cellStyle name="S13 2 3 3 2 5" xfId="18223"/>
    <cellStyle name="S13 2 3 3 3" xfId="18224"/>
    <cellStyle name="S13 2 3 3 3 2" xfId="18225"/>
    <cellStyle name="S13 2 3 3 3 3" xfId="18226"/>
    <cellStyle name="S13 2 3 3 3 4" xfId="18227"/>
    <cellStyle name="S13 2 3 3 3 5" xfId="18228"/>
    <cellStyle name="S13 2 3 3 4" xfId="18229"/>
    <cellStyle name="S13 2 3 3 4 2" xfId="18230"/>
    <cellStyle name="S13 2 3 3 4 3" xfId="18231"/>
    <cellStyle name="S13 2 3 3 4 4" xfId="18232"/>
    <cellStyle name="S13 2 3 3 5" xfId="18233"/>
    <cellStyle name="S13 2 3 3 6" xfId="18234"/>
    <cellStyle name="S13 2 3 4" xfId="18235"/>
    <cellStyle name="S13 2 3 4 2" xfId="18236"/>
    <cellStyle name="S13 2 3 4 2 2" xfId="18237"/>
    <cellStyle name="S13 2 3 4 2 3" xfId="18238"/>
    <cellStyle name="S13 2 3 4 2 4" xfId="18239"/>
    <cellStyle name="S13 2 3 4 2 5" xfId="18240"/>
    <cellStyle name="S13 2 3 4 3" xfId="18241"/>
    <cellStyle name="S13 2 3 4 3 2" xfId="18242"/>
    <cellStyle name="S13 2 3 4 3 3" xfId="18243"/>
    <cellStyle name="S13 2 3 4 3 4" xfId="18244"/>
    <cellStyle name="S13 2 3 4 4" xfId="18245"/>
    <cellStyle name="S13 2 3 4 5" xfId="18246"/>
    <cellStyle name="S13 2 3 5" xfId="18247"/>
    <cellStyle name="S13 2 3 5 2" xfId="18248"/>
    <cellStyle name="S13 2 3 5 2 2" xfId="18249"/>
    <cellStyle name="S13 2 3 5 2 3" xfId="18250"/>
    <cellStyle name="S13 2 3 5 2 4" xfId="18251"/>
    <cellStyle name="S13 2 3 5 3" xfId="18252"/>
    <cellStyle name="S13 2 3 5 4" xfId="18253"/>
    <cellStyle name="S13 2 3 6" xfId="18254"/>
    <cellStyle name="S13 2 3 6 2" xfId="18255"/>
    <cellStyle name="S13 2 3 6 3" xfId="18256"/>
    <cellStyle name="S13 2 3 6 4" xfId="18257"/>
    <cellStyle name="S13 2 3 6 5" xfId="18258"/>
    <cellStyle name="S13 2 3 7" xfId="18259"/>
    <cellStyle name="S13 2 3 7 2" xfId="18260"/>
    <cellStyle name="S13 2 3 7 3" xfId="18261"/>
    <cellStyle name="S13 2 3 7 4" xfId="18262"/>
    <cellStyle name="S13 2 3 7 5" xfId="18263"/>
    <cellStyle name="S13 2 3 8" xfId="18264"/>
    <cellStyle name="S13 2 3 8 2" xfId="18265"/>
    <cellStyle name="S13 2 3 8 3" xfId="18266"/>
    <cellStyle name="S13 2 3 8 4" xfId="18267"/>
    <cellStyle name="S13 2 3 9" xfId="18268"/>
    <cellStyle name="S13 2 4" xfId="18269"/>
    <cellStyle name="S13 2 4 2" xfId="18270"/>
    <cellStyle name="S13 2 4 2 2" xfId="18271"/>
    <cellStyle name="S13 2 4 2 2 2" xfId="18272"/>
    <cellStyle name="S13 2 4 2 2 3" xfId="18273"/>
    <cellStyle name="S13 2 4 2 2 4" xfId="18274"/>
    <cellStyle name="S13 2 4 2 2 5" xfId="18275"/>
    <cellStyle name="S13 2 4 2 3" xfId="18276"/>
    <cellStyle name="S13 2 4 2 3 2" xfId="18277"/>
    <cellStyle name="S13 2 4 2 3 3" xfId="18278"/>
    <cellStyle name="S13 2 4 2 3 4" xfId="18279"/>
    <cellStyle name="S13 2 4 2 3 5" xfId="18280"/>
    <cellStyle name="S13 2 4 2 4" xfId="18281"/>
    <cellStyle name="S13 2 4 2 4 2" xfId="18282"/>
    <cellStyle name="S13 2 4 2 4 3" xfId="18283"/>
    <cellStyle name="S13 2 4 2 4 4" xfId="18284"/>
    <cellStyle name="S13 2 4 2 5" xfId="18285"/>
    <cellStyle name="S13 2 4 2 6" xfId="18286"/>
    <cellStyle name="S13 2 4 3" xfId="18287"/>
    <cellStyle name="S13 2 4 3 2" xfId="18288"/>
    <cellStyle name="S13 2 4 3 2 2" xfId="18289"/>
    <cellStyle name="S13 2 4 3 2 3" xfId="18290"/>
    <cellStyle name="S13 2 4 3 2 4" xfId="18291"/>
    <cellStyle name="S13 2 4 3 2 5" xfId="18292"/>
    <cellStyle name="S13 2 4 3 3" xfId="18293"/>
    <cellStyle name="S13 2 4 3 3 2" xfId="18294"/>
    <cellStyle name="S13 2 4 3 3 3" xfId="18295"/>
    <cellStyle name="S13 2 4 3 3 4" xfId="18296"/>
    <cellStyle name="S13 2 4 3 4" xfId="18297"/>
    <cellStyle name="S13 2 4 3 5" xfId="18298"/>
    <cellStyle name="S13 2 4 4" xfId="18299"/>
    <cellStyle name="S13 2 4 4 2" xfId="18300"/>
    <cellStyle name="S13 2 4 4 2 2" xfId="18301"/>
    <cellStyle name="S13 2 4 4 2 3" xfId="18302"/>
    <cellStyle name="S13 2 4 4 2 4" xfId="18303"/>
    <cellStyle name="S13 2 4 4 3" xfId="18304"/>
    <cellStyle name="S13 2 4 4 4" xfId="18305"/>
    <cellStyle name="S13 2 4 5" xfId="18306"/>
    <cellStyle name="S13 2 4 5 2" xfId="18307"/>
    <cellStyle name="S13 2 4 5 3" xfId="18308"/>
    <cellStyle name="S13 2 4 5 4" xfId="18309"/>
    <cellStyle name="S13 2 4 5 5" xfId="18310"/>
    <cellStyle name="S13 2 4 6" xfId="18311"/>
    <cellStyle name="S13 2 4 6 2" xfId="18312"/>
    <cellStyle name="S13 2 4 6 3" xfId="18313"/>
    <cellStyle name="S13 2 4 6 4" xfId="18314"/>
    <cellStyle name="S13 2 4 6 5" xfId="18315"/>
    <cellStyle name="S13 2 4 7" xfId="18316"/>
    <cellStyle name="S13 2 4 7 2" xfId="18317"/>
    <cellStyle name="S13 2 4 7 3" xfId="18318"/>
    <cellStyle name="S13 2 4 7 4" xfId="18319"/>
    <cellStyle name="S13 2 4 8" xfId="18320"/>
    <cellStyle name="S13 2 4 9" xfId="18321"/>
    <cellStyle name="S13 2 5" xfId="18322"/>
    <cellStyle name="S13 2 5 2" xfId="18323"/>
    <cellStyle name="S13 2 5 2 2" xfId="18324"/>
    <cellStyle name="S13 2 5 2 2 2" xfId="18325"/>
    <cellStyle name="S13 2 5 2 2 3" xfId="18326"/>
    <cellStyle name="S13 2 5 2 2 4" xfId="18327"/>
    <cellStyle name="S13 2 5 2 2 5" xfId="18328"/>
    <cellStyle name="S13 2 5 2 3" xfId="18329"/>
    <cellStyle name="S13 2 5 2 3 2" xfId="18330"/>
    <cellStyle name="S13 2 5 2 3 3" xfId="18331"/>
    <cellStyle name="S13 2 5 2 3 4" xfId="18332"/>
    <cellStyle name="S13 2 5 2 3 5" xfId="18333"/>
    <cellStyle name="S13 2 5 2 4" xfId="18334"/>
    <cellStyle name="S13 2 5 2 4 2" xfId="18335"/>
    <cellStyle name="S13 2 5 2 4 3" xfId="18336"/>
    <cellStyle name="S13 2 5 2 4 4" xfId="18337"/>
    <cellStyle name="S13 2 5 2 5" xfId="18338"/>
    <cellStyle name="S13 2 5 2 6" xfId="18339"/>
    <cellStyle name="S13 2 5 3" xfId="18340"/>
    <cellStyle name="S13 2 5 3 2" xfId="18341"/>
    <cellStyle name="S13 2 5 3 3" xfId="18342"/>
    <cellStyle name="S13 2 5 3 4" xfId="18343"/>
    <cellStyle name="S13 2 5 3 5" xfId="18344"/>
    <cellStyle name="S13 2 5 4" xfId="18345"/>
    <cellStyle name="S13 2 5 4 2" xfId="18346"/>
    <cellStyle name="S13 2 5 4 3" xfId="18347"/>
    <cellStyle name="S13 2 5 4 4" xfId="18348"/>
    <cellStyle name="S13 2 5 4 5" xfId="18349"/>
    <cellStyle name="S13 2 5 5" xfId="18350"/>
    <cellStyle name="S13 2 5 5 2" xfId="18351"/>
    <cellStyle name="S13 2 5 5 3" xfId="18352"/>
    <cellStyle name="S13 2 5 5 4" xfId="18353"/>
    <cellStyle name="S13 2 5 6" xfId="18354"/>
    <cellStyle name="S13 2 5 7" xfId="18355"/>
    <cellStyle name="S13 2 6" xfId="18356"/>
    <cellStyle name="S13 2 6 2" xfId="18357"/>
    <cellStyle name="S13 2 6 2 2" xfId="18358"/>
    <cellStyle name="S13 2 6 2 3" xfId="18359"/>
    <cellStyle name="S13 2 6 2 4" xfId="18360"/>
    <cellStyle name="S13 2 6 2 5" xfId="18361"/>
    <cellStyle name="S13 2 6 3" xfId="18362"/>
    <cellStyle name="S13 2 6 3 2" xfId="18363"/>
    <cellStyle name="S13 2 6 3 3" xfId="18364"/>
    <cellStyle name="S13 2 6 3 4" xfId="18365"/>
    <cellStyle name="S13 2 6 3 5" xfId="18366"/>
    <cellStyle name="S13 2 6 4" xfId="18367"/>
    <cellStyle name="S13 2 6 4 2" xfId="18368"/>
    <cellStyle name="S13 2 6 4 3" xfId="18369"/>
    <cellStyle name="S13 2 6 4 4" xfId="18370"/>
    <cellStyle name="S13 2 6 5" xfId="18371"/>
    <cellStyle name="S13 2 6 6" xfId="18372"/>
    <cellStyle name="S13 2 7" xfId="18373"/>
    <cellStyle name="S13 2 8" xfId="18374"/>
    <cellStyle name="S13 2 9" xfId="18375"/>
    <cellStyle name="S13 2__1012Д Салымское замечания от 21.03.2012" xfId="18376"/>
    <cellStyle name="S13 3" xfId="18377"/>
    <cellStyle name="S13 3 2" xfId="18378"/>
    <cellStyle name="S13 3 2 2" xfId="18379"/>
    <cellStyle name="S13 3 2 2 2" xfId="18380"/>
    <cellStyle name="S13 3 2 2 2 2" xfId="18381"/>
    <cellStyle name="S13 3 2 2 2 3" xfId="18382"/>
    <cellStyle name="S13 3 2 2 2 4" xfId="18383"/>
    <cellStyle name="S13 3 2 2 2 5" xfId="18384"/>
    <cellStyle name="S13 3 2 2 2 6" xfId="18385"/>
    <cellStyle name="S13 3 2 2 3" xfId="18386"/>
    <cellStyle name="S13 3 2 2 3 2" xfId="18387"/>
    <cellStyle name="S13 3 2 2 3 3" xfId="18388"/>
    <cellStyle name="S13 3 2 2 3 4" xfId="18389"/>
    <cellStyle name="S13 3 2 2 3 5" xfId="18390"/>
    <cellStyle name="S13 3 2 2 4" xfId="18391"/>
    <cellStyle name="S13 3 2 2 4 2" xfId="18392"/>
    <cellStyle name="S13 3 2 2 4 3" xfId="18393"/>
    <cellStyle name="S13 3 2 2 4 4" xfId="18394"/>
    <cellStyle name="S13 3 2 2 5" xfId="18395"/>
    <cellStyle name="S13 3 2 2 6" xfId="18396"/>
    <cellStyle name="S13 3 2 2 7" xfId="18397"/>
    <cellStyle name="S13 3 2 3" xfId="18398"/>
    <cellStyle name="S13 3 2 3 2" xfId="18399"/>
    <cellStyle name="S13 3 2 3 2 2" xfId="18400"/>
    <cellStyle name="S13 3 2 3 2 3" xfId="18401"/>
    <cellStyle name="S13 3 2 3 2 4" xfId="18402"/>
    <cellStyle name="S13 3 2 3 2 5" xfId="18403"/>
    <cellStyle name="S13 3 2 3 3" xfId="18404"/>
    <cellStyle name="S13 3 2 3 3 2" xfId="18405"/>
    <cellStyle name="S13 3 2 3 3 3" xfId="18406"/>
    <cellStyle name="S13 3 2 3 3 4" xfId="18407"/>
    <cellStyle name="S13 3 2 3 4" xfId="18408"/>
    <cellStyle name="S13 3 2 3 5" xfId="18409"/>
    <cellStyle name="S13 3 2 3 6" xfId="18410"/>
    <cellStyle name="S13 3 2 4" xfId="18411"/>
    <cellStyle name="S13 3 2 4 2" xfId="18412"/>
    <cellStyle name="S13 3 2 4 2 2" xfId="18413"/>
    <cellStyle name="S13 3 2 4 2 3" xfId="18414"/>
    <cellStyle name="S13 3 2 4 2 4" xfId="18415"/>
    <cellStyle name="S13 3 2 4 3" xfId="18416"/>
    <cellStyle name="S13 3 2 4 4" xfId="18417"/>
    <cellStyle name="S13 3 2 5" xfId="18418"/>
    <cellStyle name="S13 3 2 5 2" xfId="18419"/>
    <cellStyle name="S13 3 2 5 3" xfId="18420"/>
    <cellStyle name="S13 3 2 5 4" xfId="18421"/>
    <cellStyle name="S13 3 2 5 5" xfId="18422"/>
    <cellStyle name="S13 3 2 6" xfId="18423"/>
    <cellStyle name="S13 3 2 6 2" xfId="18424"/>
    <cellStyle name="S13 3 2 6 3" xfId="18425"/>
    <cellStyle name="S13 3 2 6 4" xfId="18426"/>
    <cellStyle name="S13 3 2 6 5" xfId="18427"/>
    <cellStyle name="S13 3 2 7" xfId="18428"/>
    <cellStyle name="S13 3 2 7 2" xfId="18429"/>
    <cellStyle name="S13 3 2 7 3" xfId="18430"/>
    <cellStyle name="S13 3 2 7 4" xfId="18431"/>
    <cellStyle name="S13 3 2 8" xfId="18432"/>
    <cellStyle name="S13 3 2 9" xfId="18433"/>
    <cellStyle name="S13 3 3" xfId="18434"/>
    <cellStyle name="S13 3 3 2" xfId="18435"/>
    <cellStyle name="S13 3 3 2 2" xfId="18436"/>
    <cellStyle name="S13 3 3 2 2 2" xfId="18437"/>
    <cellStyle name="S13 3 3 2 2 3" xfId="18438"/>
    <cellStyle name="S13 3 3 2 2 4" xfId="18439"/>
    <cellStyle name="S13 3 3 2 2 5" xfId="18440"/>
    <cellStyle name="S13 3 3 2 3" xfId="18441"/>
    <cellStyle name="S13 3 3 2 3 2" xfId="18442"/>
    <cellStyle name="S13 3 3 2 3 3" xfId="18443"/>
    <cellStyle name="S13 3 3 2 3 4" xfId="18444"/>
    <cellStyle name="S13 3 3 2 3 5" xfId="18445"/>
    <cellStyle name="S13 3 3 2 4" xfId="18446"/>
    <cellStyle name="S13 3 3 2 4 2" xfId="18447"/>
    <cellStyle name="S13 3 3 2 4 3" xfId="18448"/>
    <cellStyle name="S13 3 3 2 4 4" xfId="18449"/>
    <cellStyle name="S13 3 3 2 5" xfId="18450"/>
    <cellStyle name="S13 3 3 2 6" xfId="18451"/>
    <cellStyle name="S13 3 3 3" xfId="18452"/>
    <cellStyle name="S13 3 3 3 2" xfId="18453"/>
    <cellStyle name="S13 3 3 3 2 2" xfId="18454"/>
    <cellStyle name="S13 3 3 3 2 3" xfId="18455"/>
    <cellStyle name="S13 3 3 3 2 4" xfId="18456"/>
    <cellStyle name="S13 3 3 3 2 5" xfId="18457"/>
    <cellStyle name="S13 3 3 3 3" xfId="18458"/>
    <cellStyle name="S13 3 3 3 3 2" xfId="18459"/>
    <cellStyle name="S13 3 3 3 3 3" xfId="18460"/>
    <cellStyle name="S13 3 3 3 3 4" xfId="18461"/>
    <cellStyle name="S13 3 3 3 4" xfId="18462"/>
    <cellStyle name="S13 3 3 3 5" xfId="18463"/>
    <cellStyle name="S13 3 3 4" xfId="18464"/>
    <cellStyle name="S13 3 3 4 2" xfId="18465"/>
    <cellStyle name="S13 3 3 4 2 2" xfId="18466"/>
    <cellStyle name="S13 3 3 4 2 3" xfId="18467"/>
    <cellStyle name="S13 3 3 4 2 4" xfId="18468"/>
    <cellStyle name="S13 3 3 4 3" xfId="18469"/>
    <cellStyle name="S13 3 3 4 4" xfId="18470"/>
    <cellStyle name="S13 3 3 5" xfId="18471"/>
    <cellStyle name="S13 3 3 5 2" xfId="18472"/>
    <cellStyle name="S13 3 3 5 3" xfId="18473"/>
    <cellStyle name="S13 3 3 5 4" xfId="18474"/>
    <cellStyle name="S13 3 3 5 5" xfId="18475"/>
    <cellStyle name="S13 3 3 6" xfId="18476"/>
    <cellStyle name="S13 3 3 6 2" xfId="18477"/>
    <cellStyle name="S13 3 3 6 3" xfId="18478"/>
    <cellStyle name="S13 3 3 6 4" xfId="18479"/>
    <cellStyle name="S13 3 3 6 5" xfId="18480"/>
    <cellStyle name="S13 3 3 7" xfId="18481"/>
    <cellStyle name="S13 3 3 7 2" xfId="18482"/>
    <cellStyle name="S13 3 3 7 3" xfId="18483"/>
    <cellStyle name="S13 3 3 7 4" xfId="18484"/>
    <cellStyle name="S13 3 3 8" xfId="18485"/>
    <cellStyle name="S13 3 3 9" xfId="18486"/>
    <cellStyle name="S13 3 4" xfId="18487"/>
    <cellStyle name="S13 3 4 2" xfId="18488"/>
    <cellStyle name="S13 3 4 2 2" xfId="18489"/>
    <cellStyle name="S13 3 4 2 3" xfId="18490"/>
    <cellStyle name="S13 3 4 2 4" xfId="18491"/>
    <cellStyle name="S13 3 4 2 5" xfId="18492"/>
    <cellStyle name="S13 3 4 3" xfId="18493"/>
    <cellStyle name="S13 3 4 3 2" xfId="18494"/>
    <cellStyle name="S13 3 4 3 3" xfId="18495"/>
    <cellStyle name="S13 3 4 3 4" xfId="18496"/>
    <cellStyle name="S13 3 4 3 5" xfId="18497"/>
    <cellStyle name="S13 3 4 4" xfId="18498"/>
    <cellStyle name="S13 3 4 4 2" xfId="18499"/>
    <cellStyle name="S13 3 4 4 3" xfId="18500"/>
    <cellStyle name="S13 3 4 4 4" xfId="18501"/>
    <cellStyle name="S13 3 4 5" xfId="18502"/>
    <cellStyle name="S13 3 4 6" xfId="18503"/>
    <cellStyle name="S13 3 5" xfId="18504"/>
    <cellStyle name="S13 3 5 2" xfId="18505"/>
    <cellStyle name="S13 3 5 2 2" xfId="18506"/>
    <cellStyle name="S13 3 5 2 3" xfId="18507"/>
    <cellStyle name="S13 3 5 2 4" xfId="18508"/>
    <cellStyle name="S13 3 5 2 5" xfId="18509"/>
    <cellStyle name="S13 3 5 3" xfId="18510"/>
    <cellStyle name="S13 3 5 3 2" xfId="18511"/>
    <cellStyle name="S13 3 5 3 3" xfId="18512"/>
    <cellStyle name="S13 3 5 3 4" xfId="18513"/>
    <cellStyle name="S13 3 5 4" xfId="18514"/>
    <cellStyle name="S13 3 5 5" xfId="18515"/>
    <cellStyle name="S13 3 6" xfId="18516"/>
    <cellStyle name="S13 3 6 2" xfId="18517"/>
    <cellStyle name="S13 3 6 2 2" xfId="18518"/>
    <cellStyle name="S13 3 6 2 3" xfId="18519"/>
    <cellStyle name="S13 3 6 2 4" xfId="18520"/>
    <cellStyle name="S13 3 6 3" xfId="18521"/>
    <cellStyle name="S13 3 6 4" xfId="18522"/>
    <cellStyle name="S13 3 7" xfId="18523"/>
    <cellStyle name="S13 3 8" xfId="18524"/>
    <cellStyle name="S13 3_0453 АСУТП" xfId="18525"/>
    <cellStyle name="S13 4" xfId="18526"/>
    <cellStyle name="S13 4 10" xfId="18527"/>
    <cellStyle name="S13 4 2" xfId="18528"/>
    <cellStyle name="S13 4 2 2" xfId="18529"/>
    <cellStyle name="S13 4 2 2 2" xfId="18530"/>
    <cellStyle name="S13 4 2 2 2 2" xfId="18531"/>
    <cellStyle name="S13 4 2 2 2 3" xfId="18532"/>
    <cellStyle name="S13 4 2 2 2 4" xfId="18533"/>
    <cellStyle name="S13 4 2 2 2 5" xfId="18534"/>
    <cellStyle name="S13 4 2 2 3" xfId="18535"/>
    <cellStyle name="S13 4 2 2 3 2" xfId="18536"/>
    <cellStyle name="S13 4 2 2 3 3" xfId="18537"/>
    <cellStyle name="S13 4 2 2 3 4" xfId="18538"/>
    <cellStyle name="S13 4 2 2 3 5" xfId="18539"/>
    <cellStyle name="S13 4 2 2 4" xfId="18540"/>
    <cellStyle name="S13 4 2 2 4 2" xfId="18541"/>
    <cellStyle name="S13 4 2 2 4 3" xfId="18542"/>
    <cellStyle name="S13 4 2 2 4 4" xfId="18543"/>
    <cellStyle name="S13 4 2 2 5" xfId="18544"/>
    <cellStyle name="S13 4 2 2 6" xfId="18545"/>
    <cellStyle name="S13 4 2 3" xfId="18546"/>
    <cellStyle name="S13 4 2 3 2" xfId="18547"/>
    <cellStyle name="S13 4 2 3 2 2" xfId="18548"/>
    <cellStyle name="S13 4 2 3 2 3" xfId="18549"/>
    <cellStyle name="S13 4 2 3 2 4" xfId="18550"/>
    <cellStyle name="S13 4 2 3 2 5" xfId="18551"/>
    <cellStyle name="S13 4 2 3 3" xfId="18552"/>
    <cellStyle name="S13 4 2 3 3 2" xfId="18553"/>
    <cellStyle name="S13 4 2 3 3 3" xfId="18554"/>
    <cellStyle name="S13 4 2 3 3 4" xfId="18555"/>
    <cellStyle name="S13 4 2 3 4" xfId="18556"/>
    <cellStyle name="S13 4 2 3 5" xfId="18557"/>
    <cellStyle name="S13 4 2 4" xfId="18558"/>
    <cellStyle name="S13 4 2 4 2" xfId="18559"/>
    <cellStyle name="S13 4 2 4 2 2" xfId="18560"/>
    <cellStyle name="S13 4 2 4 2 3" xfId="18561"/>
    <cellStyle name="S13 4 2 4 2 4" xfId="18562"/>
    <cellStyle name="S13 4 2 4 3" xfId="18563"/>
    <cellStyle name="S13 4 2 4 4" xfId="18564"/>
    <cellStyle name="S13 4 2 5" xfId="18565"/>
    <cellStyle name="S13 4 2 5 2" xfId="18566"/>
    <cellStyle name="S13 4 2 5 3" xfId="18567"/>
    <cellStyle name="S13 4 2 5 4" xfId="18568"/>
    <cellStyle name="S13 4 2 5 5" xfId="18569"/>
    <cellStyle name="S13 4 2 6" xfId="18570"/>
    <cellStyle name="S13 4 2 6 2" xfId="18571"/>
    <cellStyle name="S13 4 2 6 3" xfId="18572"/>
    <cellStyle name="S13 4 2 6 4" xfId="18573"/>
    <cellStyle name="S13 4 2 6 5" xfId="18574"/>
    <cellStyle name="S13 4 2 7" xfId="18575"/>
    <cellStyle name="S13 4 2 7 2" xfId="18576"/>
    <cellStyle name="S13 4 2 7 3" xfId="18577"/>
    <cellStyle name="S13 4 2 7 4" xfId="18578"/>
    <cellStyle name="S13 4 2 8" xfId="18579"/>
    <cellStyle name="S13 4 2 9" xfId="18580"/>
    <cellStyle name="S13 4 3" xfId="18581"/>
    <cellStyle name="S13 4 3 2" xfId="18582"/>
    <cellStyle name="S13 4 3 2 2" xfId="18583"/>
    <cellStyle name="S13 4 3 2 3" xfId="18584"/>
    <cellStyle name="S13 4 3 2 4" xfId="18585"/>
    <cellStyle name="S13 4 3 2 5" xfId="18586"/>
    <cellStyle name="S13 4 3 3" xfId="18587"/>
    <cellStyle name="S13 4 3 3 2" xfId="18588"/>
    <cellStyle name="S13 4 3 3 3" xfId="18589"/>
    <cellStyle name="S13 4 3 3 4" xfId="18590"/>
    <cellStyle name="S13 4 3 3 5" xfId="18591"/>
    <cellStyle name="S13 4 3 4" xfId="18592"/>
    <cellStyle name="S13 4 3 4 2" xfId="18593"/>
    <cellStyle name="S13 4 3 4 3" xfId="18594"/>
    <cellStyle name="S13 4 3 4 4" xfId="18595"/>
    <cellStyle name="S13 4 3 5" xfId="18596"/>
    <cellStyle name="S13 4 3 6" xfId="18597"/>
    <cellStyle name="S13 4 4" xfId="18598"/>
    <cellStyle name="S13 4 4 2" xfId="18599"/>
    <cellStyle name="S13 4 4 2 2" xfId="18600"/>
    <cellStyle name="S13 4 4 2 3" xfId="18601"/>
    <cellStyle name="S13 4 4 2 4" xfId="18602"/>
    <cellStyle name="S13 4 4 2 5" xfId="18603"/>
    <cellStyle name="S13 4 4 3" xfId="18604"/>
    <cellStyle name="S13 4 4 3 2" xfId="18605"/>
    <cellStyle name="S13 4 4 3 3" xfId="18606"/>
    <cellStyle name="S13 4 4 3 4" xfId="18607"/>
    <cellStyle name="S13 4 4 4" xfId="18608"/>
    <cellStyle name="S13 4 4 5" xfId="18609"/>
    <cellStyle name="S13 4 5" xfId="18610"/>
    <cellStyle name="S13 4 5 2" xfId="18611"/>
    <cellStyle name="S13 4 5 2 2" xfId="18612"/>
    <cellStyle name="S13 4 5 2 3" xfId="18613"/>
    <cellStyle name="S13 4 5 2 4" xfId="18614"/>
    <cellStyle name="S13 4 5 3" xfId="18615"/>
    <cellStyle name="S13 4 5 4" xfId="18616"/>
    <cellStyle name="S13 4 6" xfId="18617"/>
    <cellStyle name="S13 4 6 2" xfId="18618"/>
    <cellStyle name="S13 4 6 3" xfId="18619"/>
    <cellStyle name="S13 4 6 4" xfId="18620"/>
    <cellStyle name="S13 4 6 5" xfId="18621"/>
    <cellStyle name="S13 4 7" xfId="18622"/>
    <cellStyle name="S13 4 7 2" xfId="18623"/>
    <cellStyle name="S13 4 7 3" xfId="18624"/>
    <cellStyle name="S13 4 7 4" xfId="18625"/>
    <cellStyle name="S13 4 7 5" xfId="18626"/>
    <cellStyle name="S13 4 8" xfId="18627"/>
    <cellStyle name="S13 4 8 2" xfId="18628"/>
    <cellStyle name="S13 4 8 3" xfId="18629"/>
    <cellStyle name="S13 4 8 4" xfId="18630"/>
    <cellStyle name="S13 4 9" xfId="18631"/>
    <cellStyle name="S13 5" xfId="18632"/>
    <cellStyle name="S13 5 10" xfId="18633"/>
    <cellStyle name="S13 5 2" xfId="18634"/>
    <cellStyle name="S13 5 2 10" xfId="18635"/>
    <cellStyle name="S13 5 2 2" xfId="18636"/>
    <cellStyle name="S13 5 2 2 2" xfId="18637"/>
    <cellStyle name="S13 5 2 2 2 2" xfId="18638"/>
    <cellStyle name="S13 5 2 2 2 2 2" xfId="18639"/>
    <cellStyle name="S13 5 2 2 2 2 3" xfId="18640"/>
    <cellStyle name="S13 5 2 2 2 2 4" xfId="18641"/>
    <cellStyle name="S13 5 2 2 2 2 5" xfId="18642"/>
    <cellStyle name="S13 5 2 2 2 3" xfId="18643"/>
    <cellStyle name="S13 5 2 2 2 3 2" xfId="18644"/>
    <cellStyle name="S13 5 2 2 2 3 3" xfId="18645"/>
    <cellStyle name="S13 5 2 2 2 3 4" xfId="18646"/>
    <cellStyle name="S13 5 2 2 2 3 5" xfId="18647"/>
    <cellStyle name="S13 5 2 2 2 4" xfId="18648"/>
    <cellStyle name="S13 5 2 2 2 4 2" xfId="18649"/>
    <cellStyle name="S13 5 2 2 2 4 3" xfId="18650"/>
    <cellStyle name="S13 5 2 2 2 4 4" xfId="18651"/>
    <cellStyle name="S13 5 2 2 2 5" xfId="18652"/>
    <cellStyle name="S13 5 2 2 2 6" xfId="18653"/>
    <cellStyle name="S13 5 2 2 3" xfId="18654"/>
    <cellStyle name="S13 5 2 2 3 2" xfId="18655"/>
    <cellStyle name="S13 5 2 2 3 2 2" xfId="18656"/>
    <cellStyle name="S13 5 2 2 3 2 3" xfId="18657"/>
    <cellStyle name="S13 5 2 2 3 2 4" xfId="18658"/>
    <cellStyle name="S13 5 2 2 3 2 5" xfId="18659"/>
    <cellStyle name="S13 5 2 2 3 3" xfId="18660"/>
    <cellStyle name="S13 5 2 2 3 3 2" xfId="18661"/>
    <cellStyle name="S13 5 2 2 3 3 3" xfId="18662"/>
    <cellStyle name="S13 5 2 2 3 3 4" xfId="18663"/>
    <cellStyle name="S13 5 2 2 3 4" xfId="18664"/>
    <cellStyle name="S13 5 2 2 3 5" xfId="18665"/>
    <cellStyle name="S13 5 2 2 3 6" xfId="18666"/>
    <cellStyle name="S13 5 2 2 3 7" xfId="18667"/>
    <cellStyle name="S13 5 2 2 4" xfId="18668"/>
    <cellStyle name="S13 5 2 2 4 2" xfId="18669"/>
    <cellStyle name="S13 5 2 2 4 3" xfId="18670"/>
    <cellStyle name="S13 5 2 2 4 4" xfId="18671"/>
    <cellStyle name="S13 5 2 2 4 5" xfId="18672"/>
    <cellStyle name="S13 5 2 2 5" xfId="18673"/>
    <cellStyle name="S13 5 2 2 5 2" xfId="18674"/>
    <cellStyle name="S13 5 2 2 5 3" xfId="18675"/>
    <cellStyle name="S13 5 2 2 5 4" xfId="18676"/>
    <cellStyle name="S13 5 2 2 6" xfId="18677"/>
    <cellStyle name="S13 5 2 2 7" xfId="18678"/>
    <cellStyle name="S13 5 2 3" xfId="18679"/>
    <cellStyle name="S13 5 2 3 2" xfId="18680"/>
    <cellStyle name="S13 5 2 3 2 2" xfId="18681"/>
    <cellStyle name="S13 5 2 3 2 3" xfId="18682"/>
    <cellStyle name="S13 5 2 3 2 4" xfId="18683"/>
    <cellStyle name="S13 5 2 3 2 5" xfId="18684"/>
    <cellStyle name="S13 5 2 3 3" xfId="18685"/>
    <cellStyle name="S13 5 2 3 3 2" xfId="18686"/>
    <cellStyle name="S13 5 2 3 3 3" xfId="18687"/>
    <cellStyle name="S13 5 2 3 3 4" xfId="18688"/>
    <cellStyle name="S13 5 2 3 3 5" xfId="18689"/>
    <cellStyle name="S13 5 2 3 4" xfId="18690"/>
    <cellStyle name="S13 5 2 3 4 2" xfId="18691"/>
    <cellStyle name="S13 5 2 3 4 3" xfId="18692"/>
    <cellStyle name="S13 5 2 3 4 4" xfId="18693"/>
    <cellStyle name="S13 5 2 3 5" xfId="18694"/>
    <cellStyle name="S13 5 2 3 6" xfId="18695"/>
    <cellStyle name="S13 5 2 4" xfId="18696"/>
    <cellStyle name="S13 5 2 4 2" xfId="18697"/>
    <cellStyle name="S13 5 2 4 2 2" xfId="18698"/>
    <cellStyle name="S13 5 2 4 2 3" xfId="18699"/>
    <cellStyle name="S13 5 2 4 2 4" xfId="18700"/>
    <cellStyle name="S13 5 2 4 2 5" xfId="18701"/>
    <cellStyle name="S13 5 2 4 3" xfId="18702"/>
    <cellStyle name="S13 5 2 4 3 2" xfId="18703"/>
    <cellStyle name="S13 5 2 4 3 3" xfId="18704"/>
    <cellStyle name="S13 5 2 4 3 4" xfId="18705"/>
    <cellStyle name="S13 5 2 4 4" xfId="18706"/>
    <cellStyle name="S13 5 2 4 4 2" xfId="18707"/>
    <cellStyle name="S13 5 2 4 4 3" xfId="18708"/>
    <cellStyle name="S13 5 2 4 4 4" xfId="18709"/>
    <cellStyle name="S13 5 2 4 5" xfId="18710"/>
    <cellStyle name="S13 5 2 4 6" xfId="18711"/>
    <cellStyle name="S13 5 2 4 7" xfId="18712"/>
    <cellStyle name="S13 5 2 5" xfId="18713"/>
    <cellStyle name="S13 5 2 5 2" xfId="18714"/>
    <cellStyle name="S13 5 2 5 2 2" xfId="18715"/>
    <cellStyle name="S13 5 2 5 2 3" xfId="18716"/>
    <cellStyle name="S13 5 2 5 2 4" xfId="18717"/>
    <cellStyle name="S13 5 2 5 3" xfId="18718"/>
    <cellStyle name="S13 5 2 5 4" xfId="18719"/>
    <cellStyle name="S13 5 2 6" xfId="18720"/>
    <cellStyle name="S13 5 2 6 2" xfId="18721"/>
    <cellStyle name="S13 5 2 6 3" xfId="18722"/>
    <cellStyle name="S13 5 2 6 4" xfId="18723"/>
    <cellStyle name="S13 5 2 6 5" xfId="18724"/>
    <cellStyle name="S13 5 2 7" xfId="18725"/>
    <cellStyle name="S13 5 2 7 2" xfId="18726"/>
    <cellStyle name="S13 5 2 7 3" xfId="18727"/>
    <cellStyle name="S13 5 2 7 4" xfId="18728"/>
    <cellStyle name="S13 5 2 7 5" xfId="18729"/>
    <cellStyle name="S13 5 2 8" xfId="18730"/>
    <cellStyle name="S13 5 2 8 2" xfId="18731"/>
    <cellStyle name="S13 5 2 8 3" xfId="18732"/>
    <cellStyle name="S13 5 2 8 4" xfId="18733"/>
    <cellStyle name="S13 5 2 9" xfId="18734"/>
    <cellStyle name="S13 5 3" xfId="18735"/>
    <cellStyle name="S13 5 3 2" xfId="18736"/>
    <cellStyle name="S13 5 3 2 2" xfId="18737"/>
    <cellStyle name="S13 5 3 2 3" xfId="18738"/>
    <cellStyle name="S13 5 3 2 4" xfId="18739"/>
    <cellStyle name="S13 5 3 2 5" xfId="18740"/>
    <cellStyle name="S13 5 3 3" xfId="18741"/>
    <cellStyle name="S13 5 3 3 2" xfId="18742"/>
    <cellStyle name="S13 5 3 3 3" xfId="18743"/>
    <cellStyle name="S13 5 3 3 4" xfId="18744"/>
    <cellStyle name="S13 5 3 3 5" xfId="18745"/>
    <cellStyle name="S13 5 3 4" xfId="18746"/>
    <cellStyle name="S13 5 3 4 2" xfId="18747"/>
    <cellStyle name="S13 5 3 4 3" xfId="18748"/>
    <cellStyle name="S13 5 3 4 4" xfId="18749"/>
    <cellStyle name="S13 5 3 5" xfId="18750"/>
    <cellStyle name="S13 5 3 6" xfId="18751"/>
    <cellStyle name="S13 5 4" xfId="18752"/>
    <cellStyle name="S13 5 4 2" xfId="18753"/>
    <cellStyle name="S13 5 4 2 2" xfId="18754"/>
    <cellStyle name="S13 5 4 2 3" xfId="18755"/>
    <cellStyle name="S13 5 4 2 4" xfId="18756"/>
    <cellStyle name="S13 5 4 2 5" xfId="18757"/>
    <cellStyle name="S13 5 4 3" xfId="18758"/>
    <cellStyle name="S13 5 4 3 2" xfId="18759"/>
    <cellStyle name="S13 5 4 3 3" xfId="18760"/>
    <cellStyle name="S13 5 4 3 4" xfId="18761"/>
    <cellStyle name="S13 5 4 4" xfId="18762"/>
    <cellStyle name="S13 5 4 5" xfId="18763"/>
    <cellStyle name="S13 5 5" xfId="18764"/>
    <cellStyle name="S13 5 5 2" xfId="18765"/>
    <cellStyle name="S13 5 5 2 2" xfId="18766"/>
    <cellStyle name="S13 5 5 2 3" xfId="18767"/>
    <cellStyle name="S13 5 5 2 4" xfId="18768"/>
    <cellStyle name="S13 5 5 3" xfId="18769"/>
    <cellStyle name="S13 5 5 4" xfId="18770"/>
    <cellStyle name="S13 5 6" xfId="18771"/>
    <cellStyle name="S13 5 6 2" xfId="18772"/>
    <cellStyle name="S13 5 6 3" xfId="18773"/>
    <cellStyle name="S13 5 6 4" xfId="18774"/>
    <cellStyle name="S13 5 6 5" xfId="18775"/>
    <cellStyle name="S13 5 7" xfId="18776"/>
    <cellStyle name="S13 5 7 2" xfId="18777"/>
    <cellStyle name="S13 5 7 3" xfId="18778"/>
    <cellStyle name="S13 5 7 4" xfId="18779"/>
    <cellStyle name="S13 5 7 5" xfId="18780"/>
    <cellStyle name="S13 5 8" xfId="18781"/>
    <cellStyle name="S13 5 8 2" xfId="18782"/>
    <cellStyle name="S13 5 8 3" xfId="18783"/>
    <cellStyle name="S13 5 8 4" xfId="18784"/>
    <cellStyle name="S13 5 9" xfId="18785"/>
    <cellStyle name="S13 6" xfId="18786"/>
    <cellStyle name="S13 7" xfId="18787"/>
    <cellStyle name="S13 8" xfId="18788"/>
    <cellStyle name="S13 9" xfId="18789"/>
    <cellStyle name="S13_(0017Д)-Рекультивация нарушенных земель_(07.05.2010)" xfId="18790"/>
    <cellStyle name="S14" xfId="7"/>
    <cellStyle name="S14 10" xfId="18791"/>
    <cellStyle name="S14 10 2" xfId="18792"/>
    <cellStyle name="S14 11" xfId="18793"/>
    <cellStyle name="S14 11 2" xfId="18794"/>
    <cellStyle name="S14 12" xfId="18795"/>
    <cellStyle name="S14 13" xfId="18796"/>
    <cellStyle name="S14 13 2" xfId="18797"/>
    <cellStyle name="S14 13 2 2" xfId="18798"/>
    <cellStyle name="S14 13 2 2 2" xfId="18799"/>
    <cellStyle name="S14 13 2 3" xfId="18800"/>
    <cellStyle name="S14 13 2 3 2" xfId="18801"/>
    <cellStyle name="S14 13 2 4" xfId="18802"/>
    <cellStyle name="S14 13 2 4 2" xfId="18803"/>
    <cellStyle name="S14 13 2 5" xfId="18804"/>
    <cellStyle name="S14 13 3" xfId="18805"/>
    <cellStyle name="S14 13 3 2" xfId="18806"/>
    <cellStyle name="S14 13 3 3" xfId="18807"/>
    <cellStyle name="S14 13 3 4" xfId="18808"/>
    <cellStyle name="S14 13 3 5" xfId="18809"/>
    <cellStyle name="S14 13 4" xfId="18810"/>
    <cellStyle name="S14 13 4 2" xfId="18811"/>
    <cellStyle name="S14 13 4 3" xfId="18812"/>
    <cellStyle name="S14 13 4 4" xfId="18813"/>
    <cellStyle name="S14 13 5" xfId="18814"/>
    <cellStyle name="S14 13 5 2" xfId="18815"/>
    <cellStyle name="S14 13 5 2 2" xfId="18816"/>
    <cellStyle name="S14 13 5 3" xfId="18817"/>
    <cellStyle name="S14 13 5 3 2" xfId="18818"/>
    <cellStyle name="S14 13 5 4" xfId="18819"/>
    <cellStyle name="S14 13 5 4 2" xfId="18820"/>
    <cellStyle name="S14 13 5 5" xfId="18821"/>
    <cellStyle name="S14 13 6" xfId="18822"/>
    <cellStyle name="S14 13 7" xfId="18823"/>
    <cellStyle name="S14 14" xfId="18824"/>
    <cellStyle name="S14 2" xfId="26"/>
    <cellStyle name="S14 2 10" xfId="18825"/>
    <cellStyle name="S14 2 2" xfId="18826"/>
    <cellStyle name="S14 2 2 10" xfId="18827"/>
    <cellStyle name="S14 2 2 11" xfId="18828"/>
    <cellStyle name="S14 2 2 2" xfId="18829"/>
    <cellStyle name="S14 2 2 2 2" xfId="18830"/>
    <cellStyle name="S14 2 2 2 2 2" xfId="18831"/>
    <cellStyle name="S14 2 2 2 2 2 2" xfId="18832"/>
    <cellStyle name="S14 2 2 2 2 2 2 2" xfId="18833"/>
    <cellStyle name="S14 2 2 2 2 2 3" xfId="18834"/>
    <cellStyle name="S14 2 2 2 2 2 3 2" xfId="18835"/>
    <cellStyle name="S14 2 2 2 2 2 4" xfId="18836"/>
    <cellStyle name="S14 2 2 2 2 2 4 2" xfId="18837"/>
    <cellStyle name="S14 2 2 2 2 3" xfId="18838"/>
    <cellStyle name="S14 2 2 2 2 3 2" xfId="18839"/>
    <cellStyle name="S14 2 2 2 2 3 2 2" xfId="18840"/>
    <cellStyle name="S14 2 2 2 2 3 3" xfId="18841"/>
    <cellStyle name="S14 2 2 2 2 3 3 2" xfId="18842"/>
    <cellStyle name="S14 2 2 2 2 3 4" xfId="18843"/>
    <cellStyle name="S14 2 2 2 2 3 4 2" xfId="18844"/>
    <cellStyle name="S14 2 2 2 2 4" xfId="18845"/>
    <cellStyle name="S14 2 2 2 2 5" xfId="18846"/>
    <cellStyle name="S14 2 2 2 2 6" xfId="18847"/>
    <cellStyle name="S14 2 2 2 3" xfId="18848"/>
    <cellStyle name="S14 2 2 2 3 2" xfId="18849"/>
    <cellStyle name="S14 2 2 2 3 2 2" xfId="18850"/>
    <cellStyle name="S14 2 2 2 3 2 2 2" xfId="18851"/>
    <cellStyle name="S14 2 2 2 3 2 3" xfId="18852"/>
    <cellStyle name="S14 2 2 2 3 2 3 2" xfId="18853"/>
    <cellStyle name="S14 2 2 2 3 2 4" xfId="18854"/>
    <cellStyle name="S14 2 2 2 3 2 4 2" xfId="18855"/>
    <cellStyle name="S14 2 2 2 3 2 5" xfId="18856"/>
    <cellStyle name="S14 2 2 2 3 3" xfId="18857"/>
    <cellStyle name="S14 2 2 2 3 3 2" xfId="18858"/>
    <cellStyle name="S14 2 2 2 3 4" xfId="18859"/>
    <cellStyle name="S14 2 2 2 3 4 2" xfId="18860"/>
    <cellStyle name="S14 2 2 2 3 5" xfId="18861"/>
    <cellStyle name="S14 2 2 2 3 5 2" xfId="18862"/>
    <cellStyle name="S14 2 2 2 4" xfId="18863"/>
    <cellStyle name="S14 2 2 2 4 2" xfId="18864"/>
    <cellStyle name="S14 2 2 2 4 2 2" xfId="18865"/>
    <cellStyle name="S14 2 2 2 4 3" xfId="18866"/>
    <cellStyle name="S14 2 2 2 4 3 2" xfId="18867"/>
    <cellStyle name="S14 2 2 2 4 4" xfId="18868"/>
    <cellStyle name="S14 2 2 2 4 4 2" xfId="18869"/>
    <cellStyle name="S14 2 2 2 5" xfId="18870"/>
    <cellStyle name="S14 2 2 2 5 2" xfId="18871"/>
    <cellStyle name="S14 2 2 2 5 2 2" xfId="18872"/>
    <cellStyle name="S14 2 2 2 5 3" xfId="18873"/>
    <cellStyle name="S14 2 2 2 5 3 2" xfId="18874"/>
    <cellStyle name="S14 2 2 2 5 4" xfId="18875"/>
    <cellStyle name="S14 2 2 2 5 4 2" xfId="18876"/>
    <cellStyle name="S14 2 2 2 6" xfId="18877"/>
    <cellStyle name="S14 2 2 2 6 2" xfId="18878"/>
    <cellStyle name="S14 2 2 2 6 2 2" xfId="18879"/>
    <cellStyle name="S14 2 2 2 6 3" xfId="18880"/>
    <cellStyle name="S14 2 2 2 6 3 2" xfId="18881"/>
    <cellStyle name="S14 2 2 2 6 4" xfId="18882"/>
    <cellStyle name="S14 2 2 2 6 4 2" xfId="18883"/>
    <cellStyle name="S14 2 2 2 7" xfId="18884"/>
    <cellStyle name="S14 2 2 3" xfId="18885"/>
    <cellStyle name="S14 2 2 3 2" xfId="18886"/>
    <cellStyle name="S14 2 2 3 2 2" xfId="18887"/>
    <cellStyle name="S14 2 2 3 2 2 2" xfId="18888"/>
    <cellStyle name="S14 2 2 3 2 2 3" xfId="18889"/>
    <cellStyle name="S14 2 2 3 2 2 4" xfId="18890"/>
    <cellStyle name="S14 2 2 3 2 2 5" xfId="18891"/>
    <cellStyle name="S14 2 2 3 2 3" xfId="18892"/>
    <cellStyle name="S14 2 2 3 2 3 2" xfId="18893"/>
    <cellStyle name="S14 2 2 3 2 3 3" xfId="18894"/>
    <cellStyle name="S14 2 2 3 2 3 4" xfId="18895"/>
    <cellStyle name="S14 2 2 3 2 3 5" xfId="18896"/>
    <cellStyle name="S14 2 2 3 2 4" xfId="18897"/>
    <cellStyle name="S14 2 2 3 2 4 2" xfId="18898"/>
    <cellStyle name="S14 2 2 3 2 4 3" xfId="18899"/>
    <cellStyle name="S14 2 2 3 2 4 4" xfId="18900"/>
    <cellStyle name="S14 2 2 3 2 5" xfId="18901"/>
    <cellStyle name="S14 2 2 3 2 6" xfId="18902"/>
    <cellStyle name="S14 2 2 3 3" xfId="18903"/>
    <cellStyle name="S14 2 2 3 3 2" xfId="18904"/>
    <cellStyle name="S14 2 2 3 3 3" xfId="18905"/>
    <cellStyle name="S14 2 2 3 3 4" xfId="18906"/>
    <cellStyle name="S14 2 2 3 3 5" xfId="18907"/>
    <cellStyle name="S14 2 2 3 4" xfId="18908"/>
    <cellStyle name="S14 2 2 3 4 2" xfId="18909"/>
    <cellStyle name="S14 2 2 3 4 3" xfId="18910"/>
    <cellStyle name="S14 2 2 3 4 4" xfId="18911"/>
    <cellStyle name="S14 2 2 3 4 5" xfId="18912"/>
    <cellStyle name="S14 2 2 3 5" xfId="18913"/>
    <cellStyle name="S14 2 2 3 5 2" xfId="18914"/>
    <cellStyle name="S14 2 2 3 5 3" xfId="18915"/>
    <cellStyle name="S14 2 2 3 5 4" xfId="18916"/>
    <cellStyle name="S14 2 2 3 6" xfId="18917"/>
    <cellStyle name="S14 2 2 3 7" xfId="18918"/>
    <cellStyle name="S14 2 2 4" xfId="18919"/>
    <cellStyle name="S14 2 2 4 2" xfId="18920"/>
    <cellStyle name="S14 2 2 4 2 2" xfId="18921"/>
    <cellStyle name="S14 2 2 4 2 3" xfId="18922"/>
    <cellStyle name="S14 2 2 4 2 4" xfId="18923"/>
    <cellStyle name="S14 2 2 4 2 5" xfId="18924"/>
    <cellStyle name="S14 2 2 4 3" xfId="18925"/>
    <cellStyle name="S14 2 2 4 3 2" xfId="18926"/>
    <cellStyle name="S14 2 2 4 3 3" xfId="18927"/>
    <cellStyle name="S14 2 2 4 3 4" xfId="18928"/>
    <cellStyle name="S14 2 2 4 3 5" xfId="18929"/>
    <cellStyle name="S14 2 2 4 4" xfId="18930"/>
    <cellStyle name="S14 2 2 4 4 2" xfId="18931"/>
    <cellStyle name="S14 2 2 4 4 3" xfId="18932"/>
    <cellStyle name="S14 2 2 4 4 4" xfId="18933"/>
    <cellStyle name="S14 2 2 4 5" xfId="18934"/>
    <cellStyle name="S14 2 2 4 6" xfId="18935"/>
    <cellStyle name="S14 2 2 5" xfId="18936"/>
    <cellStyle name="S14 2 2 5 2" xfId="18937"/>
    <cellStyle name="S14 2 2 5 2 2" xfId="18938"/>
    <cellStyle name="S14 2 2 5 2 3" xfId="18939"/>
    <cellStyle name="S14 2 2 5 2 4" xfId="18940"/>
    <cellStyle name="S14 2 2 5 2 5" xfId="18941"/>
    <cellStyle name="S14 2 2 5 3" xfId="18942"/>
    <cellStyle name="S14 2 2 5 3 2" xfId="18943"/>
    <cellStyle name="S14 2 2 5 3 3" xfId="18944"/>
    <cellStyle name="S14 2 2 5 3 4" xfId="18945"/>
    <cellStyle name="S14 2 2 5 4" xfId="18946"/>
    <cellStyle name="S14 2 2 5 5" xfId="18947"/>
    <cellStyle name="S14 2 2 6" xfId="18948"/>
    <cellStyle name="S14 2 2 6 2" xfId="18949"/>
    <cellStyle name="S14 2 2 6 2 2" xfId="18950"/>
    <cellStyle name="S14 2 2 6 2 3" xfId="18951"/>
    <cellStyle name="S14 2 2 6 2 4" xfId="18952"/>
    <cellStyle name="S14 2 2 6 3" xfId="18953"/>
    <cellStyle name="S14 2 2 6 4" xfId="18954"/>
    <cellStyle name="S14 2 2 7" xfId="18955"/>
    <cellStyle name="S14 2 2 7 2" xfId="18956"/>
    <cellStyle name="S14 2 2 7 3" xfId="18957"/>
    <cellStyle name="S14 2 2 7 4" xfId="18958"/>
    <cellStyle name="S14 2 2 7 5" xfId="18959"/>
    <cellStyle name="S14 2 2 8" xfId="18960"/>
    <cellStyle name="S14 2 2 8 2" xfId="18961"/>
    <cellStyle name="S14 2 2 8 3" xfId="18962"/>
    <cellStyle name="S14 2 2 8 4" xfId="18963"/>
    <cellStyle name="S14 2 2 8 5" xfId="18964"/>
    <cellStyle name="S14 2 2 9" xfId="18965"/>
    <cellStyle name="S14 2 2 9 2" xfId="18966"/>
    <cellStyle name="S14 2 2 9 3" xfId="18967"/>
    <cellStyle name="S14 2 2 9 4" xfId="18968"/>
    <cellStyle name="S14 2 3" xfId="18969"/>
    <cellStyle name="S14 2 3 10" xfId="18970"/>
    <cellStyle name="S14 2 3 11" xfId="18971"/>
    <cellStyle name="S14 2 3 2" xfId="18972"/>
    <cellStyle name="S14 2 3 2 10" xfId="18973"/>
    <cellStyle name="S14 2 3 2 2" xfId="18974"/>
    <cellStyle name="S14 2 3 2 2 2" xfId="18975"/>
    <cellStyle name="S14 2 3 2 2 2 2" xfId="18976"/>
    <cellStyle name="S14 2 3 2 2 2 2 2" xfId="18977"/>
    <cellStyle name="S14 2 3 2 2 2 2 3" xfId="18978"/>
    <cellStyle name="S14 2 3 2 2 2 2 4" xfId="18979"/>
    <cellStyle name="S14 2 3 2 2 2 2 5" xfId="18980"/>
    <cellStyle name="S14 2 3 2 2 2 2 6" xfId="18981"/>
    <cellStyle name="S14 2 3 2 2 2 2 6 2" xfId="18982"/>
    <cellStyle name="S14 2 3 2 2 2 2 7" xfId="18983"/>
    <cellStyle name="S14 2 3 2 2 2 3" xfId="18984"/>
    <cellStyle name="S14 2 3 2 2 2 3 2" xfId="18985"/>
    <cellStyle name="S14 2 3 2 2 2 3 3" xfId="18986"/>
    <cellStyle name="S14 2 3 2 2 2 3 4" xfId="18987"/>
    <cellStyle name="S14 2 3 2 2 2 4" xfId="18988"/>
    <cellStyle name="S14 2 3 2 2 2 4 2" xfId="18989"/>
    <cellStyle name="S14 2 3 2 2 2 5" xfId="18990"/>
    <cellStyle name="S14 2 3 2 2 2 5 2" xfId="18991"/>
    <cellStyle name="S14 2 3 2 2 2 6" xfId="18992"/>
    <cellStyle name="S14 2 3 2 2 2 6 2" xfId="18993"/>
    <cellStyle name="S14 2 3 2 2 3" xfId="18994"/>
    <cellStyle name="S14 2 3 2 2 3 2" xfId="18995"/>
    <cellStyle name="S14 2 3 2 2 3 2 2" xfId="18996"/>
    <cellStyle name="S14 2 3 2 2 3 3" xfId="18997"/>
    <cellStyle name="S14 2 3 2 2 3 3 2" xfId="18998"/>
    <cellStyle name="S14 2 3 2 2 3 4" xfId="18999"/>
    <cellStyle name="S14 2 3 2 2 3 4 2" xfId="19000"/>
    <cellStyle name="S14 2 3 2 2 4" xfId="19001"/>
    <cellStyle name="S14 2 3 2 2 4 2" xfId="19002"/>
    <cellStyle name="S14 2 3 2 2 4 2 2" xfId="19003"/>
    <cellStyle name="S14 2 3 2 2 4 3" xfId="19004"/>
    <cellStyle name="S14 2 3 2 2 4 3 2" xfId="19005"/>
    <cellStyle name="S14 2 3 2 2 4 4" xfId="19006"/>
    <cellStyle name="S14 2 3 2 2 4 4 2" xfId="19007"/>
    <cellStyle name="S14 2 3 2 2 5" xfId="19008"/>
    <cellStyle name="S14 2 3 2 2 5 2" xfId="19009"/>
    <cellStyle name="S14 2 3 2 2 5 2 2" xfId="19010"/>
    <cellStyle name="S14 2 3 2 2 5 3" xfId="19011"/>
    <cellStyle name="S14 2 3 2 2 5 3 2" xfId="19012"/>
    <cellStyle name="S14 2 3 2 2 5 4" xfId="19013"/>
    <cellStyle name="S14 2 3 2 2 5 4 2" xfId="19014"/>
    <cellStyle name="S14 2 3 2 2 6" xfId="19015"/>
    <cellStyle name="S14 2 3 2 3" xfId="19016"/>
    <cellStyle name="S14 2 3 2 3 2" xfId="19017"/>
    <cellStyle name="S14 2 3 2 3 2 2" xfId="19018"/>
    <cellStyle name="S14 2 3 2 3 2 3" xfId="19019"/>
    <cellStyle name="S14 2 3 2 3 2 4" xfId="19020"/>
    <cellStyle name="S14 2 3 2 3 2 5" xfId="19021"/>
    <cellStyle name="S14 2 3 2 3 3" xfId="19022"/>
    <cellStyle name="S14 2 3 2 3 3 2" xfId="19023"/>
    <cellStyle name="S14 2 3 2 3 3 3" xfId="19024"/>
    <cellStyle name="S14 2 3 2 3 3 4" xfId="19025"/>
    <cellStyle name="S14 2 3 2 3 3 5" xfId="19026"/>
    <cellStyle name="S14 2 3 2 3 4" xfId="19027"/>
    <cellStyle name="S14 2 3 2 3 4 2" xfId="19028"/>
    <cellStyle name="S14 2 3 2 3 4 3" xfId="19029"/>
    <cellStyle name="S14 2 3 2 3 4 4" xfId="19030"/>
    <cellStyle name="S14 2 3 2 3 5" xfId="19031"/>
    <cellStyle name="S14 2 3 2 3 6" xfId="19032"/>
    <cellStyle name="S14 2 3 2 4" xfId="19033"/>
    <cellStyle name="S14 2 3 2 4 2" xfId="19034"/>
    <cellStyle name="S14 2 3 2 4 2 2" xfId="19035"/>
    <cellStyle name="S14 2 3 2 4 2 2 2" xfId="19036"/>
    <cellStyle name="S14 2 3 2 4 2 3" xfId="19037"/>
    <cellStyle name="S14 2 3 2 4 2 3 2" xfId="19038"/>
    <cellStyle name="S14 2 3 2 4 2 4" xfId="19039"/>
    <cellStyle name="S14 2 3 2 4 2 4 2" xfId="19040"/>
    <cellStyle name="S14 2 3 2 4 3" xfId="19041"/>
    <cellStyle name="S14 2 3 2 4 3 2" xfId="19042"/>
    <cellStyle name="S14 2 3 2 4 3 2 2" xfId="19043"/>
    <cellStyle name="S14 2 3 2 4 3 3" xfId="19044"/>
    <cellStyle name="S14 2 3 2 4 3 3 2" xfId="19045"/>
    <cellStyle name="S14 2 3 2 4 3 4" xfId="19046"/>
    <cellStyle name="S14 2 3 2 4 3 4 2" xfId="19047"/>
    <cellStyle name="S14 2 3 2 4 3 5" xfId="19048"/>
    <cellStyle name="S14 2 3 2 4 4" xfId="19049"/>
    <cellStyle name="S14 2 3 2 4 4 2" xfId="19050"/>
    <cellStyle name="S14 2 3 2 4 4 3" xfId="19051"/>
    <cellStyle name="S14 2 3 2 4 4 4" xfId="19052"/>
    <cellStyle name="S14 2 3 2 4 5" xfId="19053"/>
    <cellStyle name="S14 2 3 2 4 6" xfId="19054"/>
    <cellStyle name="S14 2 3 2 4 7" xfId="19055"/>
    <cellStyle name="S14 2 3 2 5" xfId="19056"/>
    <cellStyle name="S14 2 3 2 5 2" xfId="19057"/>
    <cellStyle name="S14 2 3 2 5 2 2" xfId="19058"/>
    <cellStyle name="S14 2 3 2 5 2 3" xfId="19059"/>
    <cellStyle name="S14 2 3 2 5 2 4" xfId="19060"/>
    <cellStyle name="S14 2 3 2 5 3" xfId="19061"/>
    <cellStyle name="S14 2 3 2 5 4" xfId="19062"/>
    <cellStyle name="S14 2 3 2 6" xfId="19063"/>
    <cellStyle name="S14 2 3 2 6 2" xfId="19064"/>
    <cellStyle name="S14 2 3 2 6 3" xfId="19065"/>
    <cellStyle name="S14 2 3 2 6 4" xfId="19066"/>
    <cellStyle name="S14 2 3 2 6 5" xfId="19067"/>
    <cellStyle name="S14 2 3 2 7" xfId="19068"/>
    <cellStyle name="S14 2 3 2 7 2" xfId="19069"/>
    <cellStyle name="S14 2 3 2 7 3" xfId="19070"/>
    <cellStyle name="S14 2 3 2 7 4" xfId="19071"/>
    <cellStyle name="S14 2 3 2 7 5" xfId="19072"/>
    <cellStyle name="S14 2 3 2 8" xfId="19073"/>
    <cellStyle name="S14 2 3 2 8 2" xfId="19074"/>
    <cellStyle name="S14 2 3 2 8 3" xfId="19075"/>
    <cellStyle name="S14 2 3 2 8 4" xfId="19076"/>
    <cellStyle name="S14 2 3 2 9" xfId="19077"/>
    <cellStyle name="S14 2 3 3" xfId="19078"/>
    <cellStyle name="S14 2 3 3 2" xfId="19079"/>
    <cellStyle name="S14 2 3 3 2 2" xfId="19080"/>
    <cellStyle name="S14 2 3 3 2 3" xfId="19081"/>
    <cellStyle name="S14 2 3 3 2 4" xfId="19082"/>
    <cellStyle name="S14 2 3 3 2 5" xfId="19083"/>
    <cellStyle name="S14 2 3 3 3" xfId="19084"/>
    <cellStyle name="S14 2 3 3 3 2" xfId="19085"/>
    <cellStyle name="S14 2 3 3 3 3" xfId="19086"/>
    <cellStyle name="S14 2 3 3 3 4" xfId="19087"/>
    <cellStyle name="S14 2 3 3 3 5" xfId="19088"/>
    <cellStyle name="S14 2 3 3 4" xfId="19089"/>
    <cellStyle name="S14 2 3 3 4 2" xfId="19090"/>
    <cellStyle name="S14 2 3 3 4 3" xfId="19091"/>
    <cellStyle name="S14 2 3 3 4 4" xfId="19092"/>
    <cellStyle name="S14 2 3 3 5" xfId="19093"/>
    <cellStyle name="S14 2 3 3 6" xfId="19094"/>
    <cellStyle name="S14 2 3 4" xfId="19095"/>
    <cellStyle name="S14 2 3 4 2" xfId="19096"/>
    <cellStyle name="S14 2 3 4 2 2" xfId="19097"/>
    <cellStyle name="S14 2 3 4 2 3" xfId="19098"/>
    <cellStyle name="S14 2 3 4 2 4" xfId="19099"/>
    <cellStyle name="S14 2 3 4 2 5" xfId="19100"/>
    <cellStyle name="S14 2 3 4 3" xfId="19101"/>
    <cellStyle name="S14 2 3 4 3 2" xfId="19102"/>
    <cellStyle name="S14 2 3 4 3 3" xfId="19103"/>
    <cellStyle name="S14 2 3 4 3 4" xfId="19104"/>
    <cellStyle name="S14 2 3 4 4" xfId="19105"/>
    <cellStyle name="S14 2 3 4 5" xfId="19106"/>
    <cellStyle name="S14 2 3 5" xfId="19107"/>
    <cellStyle name="S14 2 3 5 2" xfId="19108"/>
    <cellStyle name="S14 2 3 5 2 2" xfId="19109"/>
    <cellStyle name="S14 2 3 5 2 2 2" xfId="19110"/>
    <cellStyle name="S14 2 3 5 2 3" xfId="19111"/>
    <cellStyle name="S14 2 3 5 2 3 2" xfId="19112"/>
    <cellStyle name="S14 2 3 5 2 4" xfId="19113"/>
    <cellStyle name="S14 2 3 5 2 4 2" xfId="19114"/>
    <cellStyle name="S14 2 3 5 2 5" xfId="19115"/>
    <cellStyle name="S14 2 3 5 3" xfId="19116"/>
    <cellStyle name="S14 2 3 5 3 2" xfId="19117"/>
    <cellStyle name="S14 2 3 5 3 2 2" xfId="19118"/>
    <cellStyle name="S14 2 3 5 3 3" xfId="19119"/>
    <cellStyle name="S14 2 3 5 3 3 2" xfId="19120"/>
    <cellStyle name="S14 2 3 5 3 4" xfId="19121"/>
    <cellStyle name="S14 2 3 5 3 4 2" xfId="19122"/>
    <cellStyle name="S14 2 3 5 3 5" xfId="19123"/>
    <cellStyle name="S14 2 3 5 4" xfId="19124"/>
    <cellStyle name="S14 2 3 5 4 2" xfId="19125"/>
    <cellStyle name="S14 2 3 5 5" xfId="19126"/>
    <cellStyle name="S14 2 3 5 5 2" xfId="19127"/>
    <cellStyle name="S14 2 3 6" xfId="19128"/>
    <cellStyle name="S14 2 3 6 2" xfId="19129"/>
    <cellStyle name="S14 2 3 6 2 2" xfId="19130"/>
    <cellStyle name="S14 2 3 6 2 2 2" xfId="19131"/>
    <cellStyle name="S14 2 3 6 2 3" xfId="19132"/>
    <cellStyle name="S14 2 3 6 2 3 2" xfId="19133"/>
    <cellStyle name="S14 2 3 6 2 4" xfId="19134"/>
    <cellStyle name="S14 2 3 6 2 4 2" xfId="19135"/>
    <cellStyle name="S14 2 3 6 2 5" xfId="19136"/>
    <cellStyle name="S14 2 3 6 3" xfId="19137"/>
    <cellStyle name="S14 2 3 6 3 2" xfId="19138"/>
    <cellStyle name="S14 2 3 6 4" xfId="19139"/>
    <cellStyle name="S14 2 3 6 4 2" xfId="19140"/>
    <cellStyle name="S14 2 3 6 5" xfId="19141"/>
    <cellStyle name="S14 2 3 6 5 2" xfId="19142"/>
    <cellStyle name="S14 2 3 7" xfId="19143"/>
    <cellStyle name="S14 2 3 7 2" xfId="19144"/>
    <cellStyle name="S14 2 3 7 3" xfId="19145"/>
    <cellStyle name="S14 2 3 7 4" xfId="19146"/>
    <cellStyle name="S14 2 3 7 5" xfId="19147"/>
    <cellStyle name="S14 2 3 8" xfId="19148"/>
    <cellStyle name="S14 2 3 8 2" xfId="19149"/>
    <cellStyle name="S14 2 3 8 3" xfId="19150"/>
    <cellStyle name="S14 2 3 8 4" xfId="19151"/>
    <cellStyle name="S14 2 3 8 5" xfId="19152"/>
    <cellStyle name="S14 2 3 9" xfId="19153"/>
    <cellStyle name="S14 2 3 9 2" xfId="19154"/>
    <cellStyle name="S14 2 3 9 3" xfId="19155"/>
    <cellStyle name="S14 2 3 9 4" xfId="19156"/>
    <cellStyle name="S14 2 4" xfId="19157"/>
    <cellStyle name="S14 2 4 2" xfId="19158"/>
    <cellStyle name="S14 2 4 2 2" xfId="19159"/>
    <cellStyle name="S14 2 4 2 3" xfId="19160"/>
    <cellStyle name="S14 2 4 2 4" xfId="19161"/>
    <cellStyle name="S14 2 4 2 5" xfId="19162"/>
    <cellStyle name="S14 2 4 2 6" xfId="19163"/>
    <cellStyle name="S14 2 4 3" xfId="19164"/>
    <cellStyle name="S14 2 4 4" xfId="19165"/>
    <cellStyle name="S14 2 4 5" xfId="19166"/>
    <cellStyle name="S14 2 4 6" xfId="19167"/>
    <cellStyle name="S14 2 4 7" xfId="19168"/>
    <cellStyle name="S14 2 5" xfId="19169"/>
    <cellStyle name="S14 2 5 2" xfId="19170"/>
    <cellStyle name="S14 2 5 2 2" xfId="19171"/>
    <cellStyle name="S14 2 5 2 2 2" xfId="19172"/>
    <cellStyle name="S14 2 5 2 2 3" xfId="19173"/>
    <cellStyle name="S14 2 5 2 2 4" xfId="19174"/>
    <cellStyle name="S14 2 5 2 2 5" xfId="19175"/>
    <cellStyle name="S14 2 5 2 3" xfId="19176"/>
    <cellStyle name="S14 2 5 2 3 2" xfId="19177"/>
    <cellStyle name="S14 2 5 2 3 3" xfId="19178"/>
    <cellStyle name="S14 2 5 2 3 4" xfId="19179"/>
    <cellStyle name="S14 2 5 2 3 5" xfId="19180"/>
    <cellStyle name="S14 2 5 2 4" xfId="19181"/>
    <cellStyle name="S14 2 5 2 4 2" xfId="19182"/>
    <cellStyle name="S14 2 5 2 4 3" xfId="19183"/>
    <cellStyle name="S14 2 5 2 4 4" xfId="19184"/>
    <cellStyle name="S14 2 5 2 5" xfId="19185"/>
    <cellStyle name="S14 2 5 2 6" xfId="19186"/>
    <cellStyle name="S14 2 5 3" xfId="19187"/>
    <cellStyle name="S14 2 5 3 2" xfId="19188"/>
    <cellStyle name="S14 2 5 3 3" xfId="19189"/>
    <cellStyle name="S14 2 5 3 4" xfId="19190"/>
    <cellStyle name="S14 2 5 3 5" xfId="19191"/>
    <cellStyle name="S14 2 5 4" xfId="19192"/>
    <cellStyle name="S14 2 5 4 2" xfId="19193"/>
    <cellStyle name="S14 2 5 4 3" xfId="19194"/>
    <cellStyle name="S14 2 5 4 4" xfId="19195"/>
    <cellStyle name="S14 2 5 4 5" xfId="19196"/>
    <cellStyle name="S14 2 5 5" xfId="19197"/>
    <cellStyle name="S14 2 5 5 2" xfId="19198"/>
    <cellStyle name="S14 2 5 5 3" xfId="19199"/>
    <cellStyle name="S14 2 5 5 4" xfId="19200"/>
    <cellStyle name="S14 2 5 6" xfId="19201"/>
    <cellStyle name="S14 2 5 7" xfId="19202"/>
    <cellStyle name="S14 2 6" xfId="19203"/>
    <cellStyle name="S14 2 6 2" xfId="19204"/>
    <cellStyle name="S14 2 6 2 2" xfId="19205"/>
    <cellStyle name="S14 2 6 2 3" xfId="19206"/>
    <cellStyle name="S14 2 6 2 4" xfId="19207"/>
    <cellStyle name="S14 2 6 2 5" xfId="19208"/>
    <cellStyle name="S14 2 6 3" xfId="19209"/>
    <cellStyle name="S14 2 6 3 2" xfId="19210"/>
    <cellStyle name="S14 2 6 3 3" xfId="19211"/>
    <cellStyle name="S14 2 6 3 4" xfId="19212"/>
    <cellStyle name="S14 2 6 3 5" xfId="19213"/>
    <cellStyle name="S14 2 6 4" xfId="19214"/>
    <cellStyle name="S14 2 6 4 2" xfId="19215"/>
    <cellStyle name="S14 2 6 4 3" xfId="19216"/>
    <cellStyle name="S14 2 6 4 4" xfId="19217"/>
    <cellStyle name="S14 2 6 5" xfId="19218"/>
    <cellStyle name="S14 2 6 6" xfId="19219"/>
    <cellStyle name="S14 2 7" xfId="19220"/>
    <cellStyle name="S14 2 8" xfId="19221"/>
    <cellStyle name="S14 2 9" xfId="19222"/>
    <cellStyle name="S14 2__1012Д Салымское замечания от 21.03.2012" xfId="19223"/>
    <cellStyle name="S14 3" xfId="19224"/>
    <cellStyle name="S14 3 10" xfId="19225"/>
    <cellStyle name="S14 3 10 2" xfId="19226"/>
    <cellStyle name="S14 3 10 3" xfId="19227"/>
    <cellStyle name="S14 3 10 4" xfId="19228"/>
    <cellStyle name="S14 3 11" xfId="19229"/>
    <cellStyle name="S14 3 12" xfId="19230"/>
    <cellStyle name="S14 3 2" xfId="19231"/>
    <cellStyle name="S14 3 2 10" xfId="19232"/>
    <cellStyle name="S14 3 2 2" xfId="19233"/>
    <cellStyle name="S14 3 2 2 2" xfId="19234"/>
    <cellStyle name="S14 3 2 2 2 2" xfId="19235"/>
    <cellStyle name="S14 3 2 2 2 2 2" xfId="19236"/>
    <cellStyle name="S14 3 2 2 2 3" xfId="19237"/>
    <cellStyle name="S14 3 2 2 2 3 2" xfId="19238"/>
    <cellStyle name="S14 3 2 2 2 4" xfId="19239"/>
    <cellStyle name="S14 3 2 2 2 4 2" xfId="19240"/>
    <cellStyle name="S14 3 2 2 2 5" xfId="19241"/>
    <cellStyle name="S14 3 2 2 2 5 2" xfId="19242"/>
    <cellStyle name="S14 3 2 2 2 6" xfId="19243"/>
    <cellStyle name="S14 3 2 2 2 6 2" xfId="19244"/>
    <cellStyle name="S14 3 2 2 2 7" xfId="19245"/>
    <cellStyle name="S14 3 2 2 3" xfId="19246"/>
    <cellStyle name="S14 3 2 2 3 2" xfId="19247"/>
    <cellStyle name="S14 3 2 2 3 2 2" xfId="19248"/>
    <cellStyle name="S14 3 2 2 3 3" xfId="19249"/>
    <cellStyle name="S14 3 2 2 3 3 2" xfId="19250"/>
    <cellStyle name="S14 3 2 2 3 4" xfId="19251"/>
    <cellStyle name="S14 3 2 2 3 4 2" xfId="19252"/>
    <cellStyle name="S14 3 2 2 3 5" xfId="19253"/>
    <cellStyle name="S14 3 2 2 4" xfId="19254"/>
    <cellStyle name="S14 3 2 2 4 2" xfId="19255"/>
    <cellStyle name="S14 3 2 2 5" xfId="19256"/>
    <cellStyle name="S14 3 2 2 5 2" xfId="19257"/>
    <cellStyle name="S14 3 2 2 6" xfId="19258"/>
    <cellStyle name="S14 3 2 2 6 2" xfId="19259"/>
    <cellStyle name="S14 3 2 2 7" xfId="19260"/>
    <cellStyle name="S14 3 2 2 7 2" xfId="19261"/>
    <cellStyle name="S14 3 2 2 8" xfId="19262"/>
    <cellStyle name="S14 3 2 3" xfId="19263"/>
    <cellStyle name="S14 3 2 3 2" xfId="19264"/>
    <cellStyle name="S14 3 2 3 2 2" xfId="19265"/>
    <cellStyle name="S14 3 2 3 2 2 2" xfId="19266"/>
    <cellStyle name="S14 3 2 3 2 3" xfId="19267"/>
    <cellStyle name="S14 3 2 3 2 3 2" xfId="19268"/>
    <cellStyle name="S14 3 2 3 2 4" xfId="19269"/>
    <cellStyle name="S14 3 2 3 2 4 2" xfId="19270"/>
    <cellStyle name="S14 3 2 3 2 5" xfId="19271"/>
    <cellStyle name="S14 3 2 3 3" xfId="19272"/>
    <cellStyle name="S14 3 2 3 3 2" xfId="19273"/>
    <cellStyle name="S14 3 2 3 4" xfId="19274"/>
    <cellStyle name="S14 3 2 3 4 2" xfId="19275"/>
    <cellStyle name="S14 3 2 3 5" xfId="19276"/>
    <cellStyle name="S14 3 2 3 5 2" xfId="19277"/>
    <cellStyle name="S14 3 2 3 6" xfId="19278"/>
    <cellStyle name="S14 3 2 3 6 2" xfId="19279"/>
    <cellStyle name="S14 3 2 3 7" xfId="19280"/>
    <cellStyle name="S14 3 2 4" xfId="19281"/>
    <cellStyle name="S14 3 2 4 2" xfId="19282"/>
    <cellStyle name="S14 3 2 4 2 2" xfId="19283"/>
    <cellStyle name="S14 3 2 4 3" xfId="19284"/>
    <cellStyle name="S14 3 2 4 3 2" xfId="19285"/>
    <cellStyle name="S14 3 2 4 4" xfId="19286"/>
    <cellStyle name="S14 3 2 4 4 2" xfId="19287"/>
    <cellStyle name="S14 3 2 4 5" xfId="19288"/>
    <cellStyle name="S14 3 2 5" xfId="19289"/>
    <cellStyle name="S14 3 2 5 2" xfId="19290"/>
    <cellStyle name="S14 3 2 5 2 2" xfId="19291"/>
    <cellStyle name="S14 3 2 5 3" xfId="19292"/>
    <cellStyle name="S14 3 2 5 3 2" xfId="19293"/>
    <cellStyle name="S14 3 2 5 4" xfId="19294"/>
    <cellStyle name="S14 3 2 5 4 2" xfId="19295"/>
    <cellStyle name="S14 3 2 5 5" xfId="19296"/>
    <cellStyle name="S14 3 2 6" xfId="19297"/>
    <cellStyle name="S14 3 2 6 2" xfId="19298"/>
    <cellStyle name="S14 3 2 6 2 2" xfId="19299"/>
    <cellStyle name="S14 3 2 6 3" xfId="19300"/>
    <cellStyle name="S14 3 2 6 3 2" xfId="19301"/>
    <cellStyle name="S14 3 2 6 4" xfId="19302"/>
    <cellStyle name="S14 3 2 6 4 2" xfId="19303"/>
    <cellStyle name="S14 3 2 6 5" xfId="19304"/>
    <cellStyle name="S14 3 2 7" xfId="19305"/>
    <cellStyle name="S14 3 2 7 2" xfId="19306"/>
    <cellStyle name="S14 3 2 8" xfId="19307"/>
    <cellStyle name="S14 3 2 8 2" xfId="19308"/>
    <cellStyle name="S14 3 2 9" xfId="19309"/>
    <cellStyle name="S14 3 2 9 2" xfId="19310"/>
    <cellStyle name="S14 3 3" xfId="19311"/>
    <cellStyle name="S14 3 3 2" xfId="19312"/>
    <cellStyle name="S14 3 3 2 2" xfId="19313"/>
    <cellStyle name="S14 3 3 2 2 2" xfId="19314"/>
    <cellStyle name="S14 3 3 2 2 2 2" xfId="19315"/>
    <cellStyle name="S14 3 3 2 2 3" xfId="19316"/>
    <cellStyle name="S14 3 3 2 2 3 2" xfId="19317"/>
    <cellStyle name="S14 3 3 2 2 4" xfId="19318"/>
    <cellStyle name="S14 3 3 2 2 4 2" xfId="19319"/>
    <cellStyle name="S14 3 3 2 3" xfId="19320"/>
    <cellStyle name="S14 3 3 2 3 2" xfId="19321"/>
    <cellStyle name="S14 3 3 2 3 2 2" xfId="19322"/>
    <cellStyle name="S14 3 3 2 3 3" xfId="19323"/>
    <cellStyle name="S14 3 3 2 3 3 2" xfId="19324"/>
    <cellStyle name="S14 3 3 2 3 4" xfId="19325"/>
    <cellStyle name="S14 3 3 2 3 4 2" xfId="19326"/>
    <cellStyle name="S14 3 3 2 4" xfId="19327"/>
    <cellStyle name="S14 3 3 2 5" xfId="19328"/>
    <cellStyle name="S14 3 3 2 6" xfId="19329"/>
    <cellStyle name="S14 3 3 3" xfId="19330"/>
    <cellStyle name="S14 3 3 3 2" xfId="19331"/>
    <cellStyle name="S14 3 3 3 2 2" xfId="19332"/>
    <cellStyle name="S14 3 3 3 2 2 2" xfId="19333"/>
    <cellStyle name="S14 3 3 3 2 3" xfId="19334"/>
    <cellStyle name="S14 3 3 3 2 3 2" xfId="19335"/>
    <cellStyle name="S14 3 3 3 2 4" xfId="19336"/>
    <cellStyle name="S14 3 3 3 2 4 2" xfId="19337"/>
    <cellStyle name="S14 3 3 3 2 5" xfId="19338"/>
    <cellStyle name="S14 3 3 3 3" xfId="19339"/>
    <cellStyle name="S14 3 3 3 3 2" xfId="19340"/>
    <cellStyle name="S14 3 3 3 4" xfId="19341"/>
    <cellStyle name="S14 3 3 3 4 2" xfId="19342"/>
    <cellStyle name="S14 3 3 3 5" xfId="19343"/>
    <cellStyle name="S14 3 3 3 5 2" xfId="19344"/>
    <cellStyle name="S14 3 3 4" xfId="19345"/>
    <cellStyle name="S14 3 3 4 2" xfId="19346"/>
    <cellStyle name="S14 3 3 4 2 2" xfId="19347"/>
    <cellStyle name="S14 3 3 4 3" xfId="19348"/>
    <cellStyle name="S14 3 3 4 3 2" xfId="19349"/>
    <cellStyle name="S14 3 3 4 4" xfId="19350"/>
    <cellStyle name="S14 3 3 4 4 2" xfId="19351"/>
    <cellStyle name="S14 3 3 5" xfId="19352"/>
    <cellStyle name="S14 3 3 5 2" xfId="19353"/>
    <cellStyle name="S14 3 3 5 2 2" xfId="19354"/>
    <cellStyle name="S14 3 3 5 3" xfId="19355"/>
    <cellStyle name="S14 3 3 5 3 2" xfId="19356"/>
    <cellStyle name="S14 3 3 5 4" xfId="19357"/>
    <cellStyle name="S14 3 3 5 4 2" xfId="19358"/>
    <cellStyle name="S14 3 3 6" xfId="19359"/>
    <cellStyle name="S14 3 3 6 2" xfId="19360"/>
    <cellStyle name="S14 3 3 6 2 2" xfId="19361"/>
    <cellStyle name="S14 3 3 6 3" xfId="19362"/>
    <cellStyle name="S14 3 3 6 3 2" xfId="19363"/>
    <cellStyle name="S14 3 3 6 4" xfId="19364"/>
    <cellStyle name="S14 3 3 6 4 2" xfId="19365"/>
    <cellStyle name="S14 3 3 7" xfId="19366"/>
    <cellStyle name="S14 3 4" xfId="19367"/>
    <cellStyle name="S14 3 4 2" xfId="19368"/>
    <cellStyle name="S14 3 4 2 2" xfId="19369"/>
    <cellStyle name="S14 3 4 2 2 2" xfId="19370"/>
    <cellStyle name="S14 3 4 2 2 3" xfId="19371"/>
    <cellStyle name="S14 3 4 2 2 4" xfId="19372"/>
    <cellStyle name="S14 3 4 2 2 5" xfId="19373"/>
    <cellStyle name="S14 3 4 2 3" xfId="19374"/>
    <cellStyle name="S14 3 4 2 3 2" xfId="19375"/>
    <cellStyle name="S14 3 4 2 3 3" xfId="19376"/>
    <cellStyle name="S14 3 4 2 3 4" xfId="19377"/>
    <cellStyle name="S14 3 4 2 3 5" xfId="19378"/>
    <cellStyle name="S14 3 4 2 4" xfId="19379"/>
    <cellStyle name="S14 3 4 2 4 2" xfId="19380"/>
    <cellStyle name="S14 3 4 2 4 3" xfId="19381"/>
    <cellStyle name="S14 3 4 2 4 4" xfId="19382"/>
    <cellStyle name="S14 3 4 2 5" xfId="19383"/>
    <cellStyle name="S14 3 4 2 6" xfId="19384"/>
    <cellStyle name="S14 3 4 3" xfId="19385"/>
    <cellStyle name="S14 3 4 3 2" xfId="19386"/>
    <cellStyle name="S14 3 4 3 3" xfId="19387"/>
    <cellStyle name="S14 3 4 3 4" xfId="19388"/>
    <cellStyle name="S14 3 4 3 5" xfId="19389"/>
    <cellStyle name="S14 3 4 4" xfId="19390"/>
    <cellStyle name="S14 3 4 4 2" xfId="19391"/>
    <cellStyle name="S14 3 4 4 3" xfId="19392"/>
    <cellStyle name="S14 3 4 4 4" xfId="19393"/>
    <cellStyle name="S14 3 4 4 5" xfId="19394"/>
    <cellStyle name="S14 3 4 5" xfId="19395"/>
    <cellStyle name="S14 3 4 5 2" xfId="19396"/>
    <cellStyle name="S14 3 4 5 3" xfId="19397"/>
    <cellStyle name="S14 3 4 5 4" xfId="19398"/>
    <cellStyle name="S14 3 4 6" xfId="19399"/>
    <cellStyle name="S14 3 4 7" xfId="19400"/>
    <cellStyle name="S14 3 5" xfId="19401"/>
    <cellStyle name="S14 3 5 2" xfId="19402"/>
    <cellStyle name="S14 3 5 2 2" xfId="19403"/>
    <cellStyle name="S14 3 5 2 3" xfId="19404"/>
    <cellStyle name="S14 3 5 2 4" xfId="19405"/>
    <cellStyle name="S14 3 5 2 5" xfId="19406"/>
    <cellStyle name="S14 3 5 3" xfId="19407"/>
    <cellStyle name="S14 3 5 3 2" xfId="19408"/>
    <cellStyle name="S14 3 5 3 3" xfId="19409"/>
    <cellStyle name="S14 3 5 3 4" xfId="19410"/>
    <cellStyle name="S14 3 5 3 5" xfId="19411"/>
    <cellStyle name="S14 3 5 4" xfId="19412"/>
    <cellStyle name="S14 3 5 4 2" xfId="19413"/>
    <cellStyle name="S14 3 5 4 3" xfId="19414"/>
    <cellStyle name="S14 3 5 4 4" xfId="19415"/>
    <cellStyle name="S14 3 5 5" xfId="19416"/>
    <cellStyle name="S14 3 5 6" xfId="19417"/>
    <cellStyle name="S14 3 6" xfId="19418"/>
    <cellStyle name="S14 3 6 2" xfId="19419"/>
    <cellStyle name="S14 3 6 2 2" xfId="19420"/>
    <cellStyle name="S14 3 6 2 2 2" xfId="19421"/>
    <cellStyle name="S14 3 6 2 3" xfId="19422"/>
    <cellStyle name="S14 3 6 2 3 2" xfId="19423"/>
    <cellStyle name="S14 3 6 2 4" xfId="19424"/>
    <cellStyle name="S14 3 6 2 4 2" xfId="19425"/>
    <cellStyle name="S14 3 6 3" xfId="19426"/>
    <cellStyle name="S14 3 6 3 2" xfId="19427"/>
    <cellStyle name="S14 3 6 3 2 2" xfId="19428"/>
    <cellStyle name="S14 3 6 3 3" xfId="19429"/>
    <cellStyle name="S14 3 6 3 3 2" xfId="19430"/>
    <cellStyle name="S14 3 6 3 4" xfId="19431"/>
    <cellStyle name="S14 3 6 3 4 2" xfId="19432"/>
    <cellStyle name="S14 3 6 3 5" xfId="19433"/>
    <cellStyle name="S14 3 6 4" xfId="19434"/>
    <cellStyle name="S14 3 6 4 2" xfId="19435"/>
    <cellStyle name="S14 3 6 5" xfId="19436"/>
    <cellStyle name="S14 3 6 5 2" xfId="19437"/>
    <cellStyle name="S14 3 7" xfId="19438"/>
    <cellStyle name="S14 3 7 2" xfId="19439"/>
    <cellStyle name="S14 3 7 2 2" xfId="19440"/>
    <cellStyle name="S14 3 7 2 2 2" xfId="19441"/>
    <cellStyle name="S14 3 7 2 3" xfId="19442"/>
    <cellStyle name="S14 3 7 2 3 2" xfId="19443"/>
    <cellStyle name="S14 3 7 2 4" xfId="19444"/>
    <cellStyle name="S14 3 7 2 4 2" xfId="19445"/>
    <cellStyle name="S14 3 7 2 5" xfId="19446"/>
    <cellStyle name="S14 3 7 3" xfId="19447"/>
    <cellStyle name="S14 3 7 3 2" xfId="19448"/>
    <cellStyle name="S14 3 7 4" xfId="19449"/>
    <cellStyle name="S14 3 7 4 2" xfId="19450"/>
    <cellStyle name="S14 3 7 5" xfId="19451"/>
    <cellStyle name="S14 3 7 5 2" xfId="19452"/>
    <cellStyle name="S14 3 8" xfId="19453"/>
    <cellStyle name="S14 3 8 2" xfId="19454"/>
    <cellStyle name="S14 3 8 3" xfId="19455"/>
    <cellStyle name="S14 3 8 4" xfId="19456"/>
    <cellStyle name="S14 3 8 5" xfId="19457"/>
    <cellStyle name="S14 3 9" xfId="19458"/>
    <cellStyle name="S14 3 9 2" xfId="19459"/>
    <cellStyle name="S14 3 9 3" xfId="19460"/>
    <cellStyle name="S14 3 9 4" xfId="19461"/>
    <cellStyle name="S14 3 9 5" xfId="19462"/>
    <cellStyle name="S14 3_0116 КП Свод. смета" xfId="19463"/>
    <cellStyle name="S14 4" xfId="19464"/>
    <cellStyle name="S14 4 10" xfId="19465"/>
    <cellStyle name="S14 4 10 2" xfId="19466"/>
    <cellStyle name="S14 4 11" xfId="19467"/>
    <cellStyle name="S14 4 2" xfId="19468"/>
    <cellStyle name="S14 4 2 2" xfId="19469"/>
    <cellStyle name="S14 4 2 2 2" xfId="19470"/>
    <cellStyle name="S14 4 2 2 2 2" xfId="19471"/>
    <cellStyle name="S14 4 2 2 2 3" xfId="19472"/>
    <cellStyle name="S14 4 2 2 2 4" xfId="19473"/>
    <cellStyle name="S14 4 2 2 2 5" xfId="19474"/>
    <cellStyle name="S14 4 2 2 3" xfId="19475"/>
    <cellStyle name="S14 4 2 2 3 2" xfId="19476"/>
    <cellStyle name="S14 4 2 2 3 3" xfId="19477"/>
    <cellStyle name="S14 4 2 2 3 4" xfId="19478"/>
    <cellStyle name="S14 4 2 2 3 5" xfId="19479"/>
    <cellStyle name="S14 4 2 2 4" xfId="19480"/>
    <cellStyle name="S14 4 2 2 4 2" xfId="19481"/>
    <cellStyle name="S14 4 2 2 4 3" xfId="19482"/>
    <cellStyle name="S14 4 2 2 4 4" xfId="19483"/>
    <cellStyle name="S14 4 2 2 5" xfId="19484"/>
    <cellStyle name="S14 4 2 2 6" xfId="19485"/>
    <cellStyle name="S14 4 2 3" xfId="19486"/>
    <cellStyle name="S14 4 2 3 2" xfId="19487"/>
    <cellStyle name="S14 4 2 3 2 2" xfId="19488"/>
    <cellStyle name="S14 4 2 3 2 3" xfId="19489"/>
    <cellStyle name="S14 4 2 3 2 4" xfId="19490"/>
    <cellStyle name="S14 4 2 3 2 5" xfId="19491"/>
    <cellStyle name="S14 4 2 3 3" xfId="19492"/>
    <cellStyle name="S14 4 2 3 3 2" xfId="19493"/>
    <cellStyle name="S14 4 2 3 3 3" xfId="19494"/>
    <cellStyle name="S14 4 2 3 3 4" xfId="19495"/>
    <cellStyle name="S14 4 2 3 4" xfId="19496"/>
    <cellStyle name="S14 4 2 3 5" xfId="19497"/>
    <cellStyle name="S14 4 2 4" xfId="19498"/>
    <cellStyle name="S14 4 2 4 2" xfId="19499"/>
    <cellStyle name="S14 4 2 4 2 2" xfId="19500"/>
    <cellStyle name="S14 4 2 4 2 3" xfId="19501"/>
    <cellStyle name="S14 4 2 4 2 4" xfId="19502"/>
    <cellStyle name="S14 4 2 4 3" xfId="19503"/>
    <cellStyle name="S14 4 2 4 4" xfId="19504"/>
    <cellStyle name="S14 4 2 5" xfId="19505"/>
    <cellStyle name="S14 4 2 5 2" xfId="19506"/>
    <cellStyle name="S14 4 2 5 3" xfId="19507"/>
    <cellStyle name="S14 4 2 5 4" xfId="19508"/>
    <cellStyle name="S14 4 2 5 5" xfId="19509"/>
    <cellStyle name="S14 4 2 6" xfId="19510"/>
    <cellStyle name="S14 4 2 6 2" xfId="19511"/>
    <cellStyle name="S14 4 2 6 3" xfId="19512"/>
    <cellStyle name="S14 4 2 6 4" xfId="19513"/>
    <cellStyle name="S14 4 2 6 5" xfId="19514"/>
    <cellStyle name="S14 4 2 7" xfId="19515"/>
    <cellStyle name="S14 4 2 7 2" xfId="19516"/>
    <cellStyle name="S14 4 2 7 3" xfId="19517"/>
    <cellStyle name="S14 4 2 7 4" xfId="19518"/>
    <cellStyle name="S14 4 2 8" xfId="19519"/>
    <cellStyle name="S14 4 2 9" xfId="19520"/>
    <cellStyle name="S14 4 3" xfId="19521"/>
    <cellStyle name="S14 4 3 2" xfId="19522"/>
    <cellStyle name="S14 4 3 2 2" xfId="19523"/>
    <cellStyle name="S14 4 3 2 2 2" xfId="19524"/>
    <cellStyle name="S14 4 3 2 3" xfId="19525"/>
    <cellStyle name="S14 4 3 2 3 2" xfId="19526"/>
    <cellStyle name="S14 4 3 2 4" xfId="19527"/>
    <cellStyle name="S14 4 3 2 4 2" xfId="19528"/>
    <cellStyle name="S14 4 3 3" xfId="19529"/>
    <cellStyle name="S14 4 3 3 2" xfId="19530"/>
    <cellStyle name="S14 4 3 3 2 2" xfId="19531"/>
    <cellStyle name="S14 4 3 3 3" xfId="19532"/>
    <cellStyle name="S14 4 3 3 3 2" xfId="19533"/>
    <cellStyle name="S14 4 3 3 4" xfId="19534"/>
    <cellStyle name="S14 4 3 3 4 2" xfId="19535"/>
    <cellStyle name="S14 4 3 4" xfId="19536"/>
    <cellStyle name="S14 4 3 4 2" xfId="19537"/>
    <cellStyle name="S14 4 3 4 2 2" xfId="19538"/>
    <cellStyle name="S14 4 3 4 3" xfId="19539"/>
    <cellStyle name="S14 4 3 4 3 2" xfId="19540"/>
    <cellStyle name="S14 4 3 4 4" xfId="19541"/>
    <cellStyle name="S14 4 3 4 4 2" xfId="19542"/>
    <cellStyle name="S14 4 3 5" xfId="19543"/>
    <cellStyle name="S14 4 3 5 2" xfId="19544"/>
    <cellStyle name="S14 4 3 5 2 2" xfId="19545"/>
    <cellStyle name="S14 4 3 5 3" xfId="19546"/>
    <cellStyle name="S14 4 3 5 3 2" xfId="19547"/>
    <cellStyle name="S14 4 3 5 4" xfId="19548"/>
    <cellStyle name="S14 4 3 5 4 2" xfId="19549"/>
    <cellStyle name="S14 4 3 6" xfId="19550"/>
    <cellStyle name="S14 4 4" xfId="19551"/>
    <cellStyle name="S14 4 4 2" xfId="19552"/>
    <cellStyle name="S14 4 4 2 2" xfId="19553"/>
    <cellStyle name="S14 4 4 2 3" xfId="19554"/>
    <cellStyle name="S14 4 4 2 4" xfId="19555"/>
    <cellStyle name="S14 4 4 2 5" xfId="19556"/>
    <cellStyle name="S14 4 4 2 6" xfId="19557"/>
    <cellStyle name="S14 4 4 3" xfId="19558"/>
    <cellStyle name="S14 4 4 3 2" xfId="19559"/>
    <cellStyle name="S14 4 4 3 3" xfId="19560"/>
    <cellStyle name="S14 4 4 3 4" xfId="19561"/>
    <cellStyle name="S14 4 4 4" xfId="19562"/>
    <cellStyle name="S14 4 4 5" xfId="19563"/>
    <cellStyle name="S14 4 5" xfId="19564"/>
    <cellStyle name="S14 4 5 2" xfId="19565"/>
    <cellStyle name="S14 4 5 2 2" xfId="19566"/>
    <cellStyle name="S14 4 5 2 3" xfId="19567"/>
    <cellStyle name="S14 4 5 2 4" xfId="19568"/>
    <cellStyle name="S14 4 5 3" xfId="19569"/>
    <cellStyle name="S14 4 5 4" xfId="19570"/>
    <cellStyle name="S14 4 6" xfId="19571"/>
    <cellStyle name="S14 4 6 2" xfId="19572"/>
    <cellStyle name="S14 4 6 2 2" xfId="19573"/>
    <cellStyle name="S14 4 6 3" xfId="19574"/>
    <cellStyle name="S14 4 6 3 2" xfId="19575"/>
    <cellStyle name="S14 4 6 4" xfId="19576"/>
    <cellStyle name="S14 4 6 4 2" xfId="19577"/>
    <cellStyle name="S14 4 7" xfId="19578"/>
    <cellStyle name="S14 4 7 2" xfId="19579"/>
    <cellStyle name="S14 4 7 2 2" xfId="19580"/>
    <cellStyle name="S14 4 7 3" xfId="19581"/>
    <cellStyle name="S14 4 7 3 2" xfId="19582"/>
    <cellStyle name="S14 4 7 4" xfId="19583"/>
    <cellStyle name="S14 4 7 4 2" xfId="19584"/>
    <cellStyle name="S14 4 8" xfId="19585"/>
    <cellStyle name="S14 4 8 2" xfId="19586"/>
    <cellStyle name="S14 4 8 2 2" xfId="19587"/>
    <cellStyle name="S14 4 8 3" xfId="19588"/>
    <cellStyle name="S14 4 8 3 2" xfId="19589"/>
    <cellStyle name="S14 4 8 4" xfId="19590"/>
    <cellStyle name="S14 4 8 4 2" xfId="19591"/>
    <cellStyle name="S14 4 9" xfId="19592"/>
    <cellStyle name="S14 4 9 2" xfId="19593"/>
    <cellStyle name="S14 4 9 2 2" xfId="19594"/>
    <cellStyle name="S14 4 9 3" xfId="19595"/>
    <cellStyle name="S14 4 9 3 2" xfId="19596"/>
    <cellStyle name="S14 4 9 4" xfId="19597"/>
    <cellStyle name="S14 4 9 4 2" xfId="19598"/>
    <cellStyle name="S14 4 9 5" xfId="19599"/>
    <cellStyle name="S14 5" xfId="19600"/>
    <cellStyle name="S14 5 10" xfId="19601"/>
    <cellStyle name="S14 5 2" xfId="19602"/>
    <cellStyle name="S14 5 2 10" xfId="19603"/>
    <cellStyle name="S14 5 2 2" xfId="19604"/>
    <cellStyle name="S14 5 2 2 2" xfId="19605"/>
    <cellStyle name="S14 5 2 2 2 2" xfId="19606"/>
    <cellStyle name="S14 5 2 2 2 2 2" xfId="19607"/>
    <cellStyle name="S14 5 2 2 2 2 3" xfId="19608"/>
    <cellStyle name="S14 5 2 2 2 2 4" xfId="19609"/>
    <cellStyle name="S14 5 2 2 2 2 5" xfId="19610"/>
    <cellStyle name="S14 5 2 2 2 3" xfId="19611"/>
    <cellStyle name="S14 5 2 2 2 3 2" xfId="19612"/>
    <cellStyle name="S14 5 2 2 2 3 3" xfId="19613"/>
    <cellStyle name="S14 5 2 2 2 3 4" xfId="19614"/>
    <cellStyle name="S14 5 2 2 2 3 5" xfId="19615"/>
    <cellStyle name="S14 5 2 2 2 4" xfId="19616"/>
    <cellStyle name="S14 5 2 2 2 4 2" xfId="19617"/>
    <cellStyle name="S14 5 2 2 2 4 3" xfId="19618"/>
    <cellStyle name="S14 5 2 2 2 4 4" xfId="19619"/>
    <cellStyle name="S14 5 2 2 2 5" xfId="19620"/>
    <cellStyle name="S14 5 2 2 2 6" xfId="19621"/>
    <cellStyle name="S14 5 2 2 3" xfId="19622"/>
    <cellStyle name="S14 5 2 2 3 2" xfId="19623"/>
    <cellStyle name="S14 5 2 2 3 3" xfId="19624"/>
    <cellStyle name="S14 5 2 2 3 4" xfId="19625"/>
    <cellStyle name="S14 5 2 2 3 5" xfId="19626"/>
    <cellStyle name="S14 5 2 2 4" xfId="19627"/>
    <cellStyle name="S14 5 2 2 4 2" xfId="19628"/>
    <cellStyle name="S14 5 2 2 4 3" xfId="19629"/>
    <cellStyle name="S14 5 2 2 4 4" xfId="19630"/>
    <cellStyle name="S14 5 2 2 4 5" xfId="19631"/>
    <cellStyle name="S14 5 2 2 5" xfId="19632"/>
    <cellStyle name="S14 5 2 2 5 2" xfId="19633"/>
    <cellStyle name="S14 5 2 2 5 3" xfId="19634"/>
    <cellStyle name="S14 5 2 2 5 4" xfId="19635"/>
    <cellStyle name="S14 5 2 2 6" xfId="19636"/>
    <cellStyle name="S14 5 2 2 7" xfId="19637"/>
    <cellStyle name="S14 5 2 3" xfId="19638"/>
    <cellStyle name="S14 5 2 3 2" xfId="19639"/>
    <cellStyle name="S14 5 2 3 2 2" xfId="19640"/>
    <cellStyle name="S14 5 2 3 2 3" xfId="19641"/>
    <cellStyle name="S14 5 2 3 2 4" xfId="19642"/>
    <cellStyle name="S14 5 2 3 2 5" xfId="19643"/>
    <cellStyle name="S14 5 2 3 3" xfId="19644"/>
    <cellStyle name="S14 5 2 3 3 2" xfId="19645"/>
    <cellStyle name="S14 5 2 3 3 3" xfId="19646"/>
    <cellStyle name="S14 5 2 3 3 4" xfId="19647"/>
    <cellStyle name="S14 5 2 3 3 5" xfId="19648"/>
    <cellStyle name="S14 5 2 3 4" xfId="19649"/>
    <cellStyle name="S14 5 2 3 4 2" xfId="19650"/>
    <cellStyle name="S14 5 2 3 4 3" xfId="19651"/>
    <cellStyle name="S14 5 2 3 4 4" xfId="19652"/>
    <cellStyle name="S14 5 2 3 5" xfId="19653"/>
    <cellStyle name="S14 5 2 3 6" xfId="19654"/>
    <cellStyle name="S14 5 2 4" xfId="19655"/>
    <cellStyle name="S14 5 2 4 2" xfId="19656"/>
    <cellStyle name="S14 5 2 4 2 2" xfId="19657"/>
    <cellStyle name="S14 5 2 4 2 3" xfId="19658"/>
    <cellStyle name="S14 5 2 4 2 4" xfId="19659"/>
    <cellStyle name="S14 5 2 4 2 5" xfId="19660"/>
    <cellStyle name="S14 5 2 4 3" xfId="19661"/>
    <cellStyle name="S14 5 2 4 3 2" xfId="19662"/>
    <cellStyle name="S14 5 2 4 3 3" xfId="19663"/>
    <cellStyle name="S14 5 2 4 3 4" xfId="19664"/>
    <cellStyle name="S14 5 2 4 4" xfId="19665"/>
    <cellStyle name="S14 5 2 4 5" xfId="19666"/>
    <cellStyle name="S14 5 2 5" xfId="19667"/>
    <cellStyle name="S14 5 2 5 2" xfId="19668"/>
    <cellStyle name="S14 5 2 5 2 2" xfId="19669"/>
    <cellStyle name="S14 5 2 5 2 3" xfId="19670"/>
    <cellStyle name="S14 5 2 5 2 4" xfId="19671"/>
    <cellStyle name="S14 5 2 5 3" xfId="19672"/>
    <cellStyle name="S14 5 2 5 4" xfId="19673"/>
    <cellStyle name="S14 5 2 6" xfId="19674"/>
    <cellStyle name="S14 5 2 6 2" xfId="19675"/>
    <cellStyle name="S14 5 2 6 3" xfId="19676"/>
    <cellStyle name="S14 5 2 6 4" xfId="19677"/>
    <cellStyle name="S14 5 2 6 5" xfId="19678"/>
    <cellStyle name="S14 5 2 7" xfId="19679"/>
    <cellStyle name="S14 5 2 7 2" xfId="19680"/>
    <cellStyle name="S14 5 2 7 3" xfId="19681"/>
    <cellStyle name="S14 5 2 7 4" xfId="19682"/>
    <cellStyle name="S14 5 2 7 5" xfId="19683"/>
    <cellStyle name="S14 5 2 8" xfId="19684"/>
    <cellStyle name="S14 5 2 8 2" xfId="19685"/>
    <cellStyle name="S14 5 2 8 3" xfId="19686"/>
    <cellStyle name="S14 5 2 8 4" xfId="19687"/>
    <cellStyle name="S14 5 2 9" xfId="19688"/>
    <cellStyle name="S14 5 3" xfId="19689"/>
    <cellStyle name="S14 5 3 2" xfId="19690"/>
    <cellStyle name="S14 5 3 2 2" xfId="19691"/>
    <cellStyle name="S14 5 3 2 2 2" xfId="19692"/>
    <cellStyle name="S14 5 3 2 3" xfId="19693"/>
    <cellStyle name="S14 5 3 2 3 2" xfId="19694"/>
    <cellStyle name="S14 5 3 2 4" xfId="19695"/>
    <cellStyle name="S14 5 3 2 4 2" xfId="19696"/>
    <cellStyle name="S14 5 3 2 5" xfId="19697"/>
    <cellStyle name="S14 5 3 2 5 2" xfId="19698"/>
    <cellStyle name="S14 5 3 2 6" xfId="19699"/>
    <cellStyle name="S14 5 3 2 6 2" xfId="19700"/>
    <cellStyle name="S14 5 3 2 7" xfId="19701"/>
    <cellStyle name="S14 5 3 3" xfId="19702"/>
    <cellStyle name="S14 5 3 3 2" xfId="19703"/>
    <cellStyle name="S14 5 3 3 3" xfId="19704"/>
    <cellStyle name="S14 5 3 3 4" xfId="19705"/>
    <cellStyle name="S14 5 3 3 5" xfId="19706"/>
    <cellStyle name="S14 5 3 3 6" xfId="19707"/>
    <cellStyle name="S14 5 3 4" xfId="19708"/>
    <cellStyle name="S14 5 3 4 2" xfId="19709"/>
    <cellStyle name="S14 5 3 4 3" xfId="19710"/>
    <cellStyle name="S14 5 3 4 4" xfId="19711"/>
    <cellStyle name="S14 5 3 4 5" xfId="19712"/>
    <cellStyle name="S14 5 3 5" xfId="19713"/>
    <cellStyle name="S14 5 3 5 2" xfId="19714"/>
    <cellStyle name="S14 5 3 6" xfId="19715"/>
    <cellStyle name="S14 5 3 6 2" xfId="19716"/>
    <cellStyle name="S14 5 3 7" xfId="19717"/>
    <cellStyle name="S14 5 3 7 2" xfId="19718"/>
    <cellStyle name="S14 5 3 8" xfId="19719"/>
    <cellStyle name="S14 5 4" xfId="19720"/>
    <cellStyle name="S14 5 4 2" xfId="19721"/>
    <cellStyle name="S14 5 4 2 2" xfId="19722"/>
    <cellStyle name="S14 5 4 2 2 2" xfId="19723"/>
    <cellStyle name="S14 5 4 2 3" xfId="19724"/>
    <cellStyle name="S14 5 4 2 3 2" xfId="19725"/>
    <cellStyle name="S14 5 4 2 4" xfId="19726"/>
    <cellStyle name="S14 5 4 2 4 2" xfId="19727"/>
    <cellStyle name="S14 5 4 2 5" xfId="19728"/>
    <cellStyle name="S14 5 4 3" xfId="19729"/>
    <cellStyle name="S14 5 4 3 2" xfId="19730"/>
    <cellStyle name="S14 5 4 3 2 2" xfId="19731"/>
    <cellStyle name="S14 5 4 3 3" xfId="19732"/>
    <cellStyle name="S14 5 4 3 3 2" xfId="19733"/>
    <cellStyle name="S14 5 4 3 4" xfId="19734"/>
    <cellStyle name="S14 5 4 3 4 2" xfId="19735"/>
    <cellStyle name="S14 5 4 3 5" xfId="19736"/>
    <cellStyle name="S14 5 4 4" xfId="19737"/>
    <cellStyle name="S14 5 4 4 2" xfId="19738"/>
    <cellStyle name="S14 5 4 5" xfId="19739"/>
    <cellStyle name="S14 5 4 5 2" xfId="19740"/>
    <cellStyle name="S14 5 4 6" xfId="19741"/>
    <cellStyle name="S14 5 4 6 2" xfId="19742"/>
    <cellStyle name="S14 5 4 7" xfId="19743"/>
    <cellStyle name="S14 5 5" xfId="19744"/>
    <cellStyle name="S14 5 5 2" xfId="19745"/>
    <cellStyle name="S14 5 5 2 2" xfId="19746"/>
    <cellStyle name="S14 5 5 2 2 2" xfId="19747"/>
    <cellStyle name="S14 5 5 2 3" xfId="19748"/>
    <cellStyle name="S14 5 5 2 3 2" xfId="19749"/>
    <cellStyle name="S14 5 5 2 4" xfId="19750"/>
    <cellStyle name="S14 5 5 2 4 2" xfId="19751"/>
    <cellStyle name="S14 5 5 2 5" xfId="19752"/>
    <cellStyle name="S14 5 5 3" xfId="19753"/>
    <cellStyle name="S14 5 5 3 2" xfId="19754"/>
    <cellStyle name="S14 5 5 4" xfId="19755"/>
    <cellStyle name="S14 5 5 4 2" xfId="19756"/>
    <cellStyle name="S14 5 5 5" xfId="19757"/>
    <cellStyle name="S14 5 5 5 2" xfId="19758"/>
    <cellStyle name="S14 5 5 6" xfId="19759"/>
    <cellStyle name="S14 5 6" xfId="19760"/>
    <cellStyle name="S14 5 6 2" xfId="19761"/>
    <cellStyle name="S14 5 6 3" xfId="19762"/>
    <cellStyle name="S14 5 6 4" xfId="19763"/>
    <cellStyle name="S14 5 6 5" xfId="19764"/>
    <cellStyle name="S14 5 6 6" xfId="19765"/>
    <cellStyle name="S14 5 7" xfId="19766"/>
    <cellStyle name="S14 5 7 2" xfId="19767"/>
    <cellStyle name="S14 5 7 3" xfId="19768"/>
    <cellStyle name="S14 5 7 4" xfId="19769"/>
    <cellStyle name="S14 5 7 5" xfId="19770"/>
    <cellStyle name="S14 5 7 6" xfId="19771"/>
    <cellStyle name="S14 5 8" xfId="19772"/>
    <cellStyle name="S14 5 8 2" xfId="19773"/>
    <cellStyle name="S14 5 8 3" xfId="19774"/>
    <cellStyle name="S14 5 8 4" xfId="19775"/>
    <cellStyle name="S14 5 8 5" xfId="19776"/>
    <cellStyle name="S14 5 9" xfId="19777"/>
    <cellStyle name="S14 5 9 2" xfId="19778"/>
    <cellStyle name="S14 5_0453 АСУТП" xfId="19779"/>
    <cellStyle name="S14 6" xfId="19780"/>
    <cellStyle name="S14 6 2" xfId="19781"/>
    <cellStyle name="S14 6 2 2" xfId="19782"/>
    <cellStyle name="S14 6 2 2 2" xfId="19783"/>
    <cellStyle name="S14 6 2 2 2 2" xfId="19784"/>
    <cellStyle name="S14 6 2 2 3" xfId="19785"/>
    <cellStyle name="S14 6 2 2 3 2" xfId="19786"/>
    <cellStyle name="S14 6 2 2 4" xfId="19787"/>
    <cellStyle name="S14 6 2 2 4 2" xfId="19788"/>
    <cellStyle name="S14 6 2 2 5" xfId="19789"/>
    <cellStyle name="S14 6 2 2 5 2" xfId="19790"/>
    <cellStyle name="S14 6 2 2 6" xfId="19791"/>
    <cellStyle name="S14 6 2 2 6 2" xfId="19792"/>
    <cellStyle name="S14 6 2 2 7" xfId="19793"/>
    <cellStyle name="S14 6 2 3" xfId="19794"/>
    <cellStyle name="S14 6 2 3 2" xfId="19795"/>
    <cellStyle name="S14 6 2 3 2 2" xfId="19796"/>
    <cellStyle name="S14 6 2 3 3" xfId="19797"/>
    <cellStyle name="S14 6 2 3 3 2" xfId="19798"/>
    <cellStyle name="S14 6 2 3 4" xfId="19799"/>
    <cellStyle name="S14 6 2 3 4 2" xfId="19800"/>
    <cellStyle name="S14 6 2 3 5" xfId="19801"/>
    <cellStyle name="S14 6 2 4" xfId="19802"/>
    <cellStyle name="S14 6 2 4 2" xfId="19803"/>
    <cellStyle name="S14 6 2 5" xfId="19804"/>
    <cellStyle name="S14 6 2 5 2" xfId="19805"/>
    <cellStyle name="S14 6 2 6" xfId="19806"/>
    <cellStyle name="S14 6 2 6 2" xfId="19807"/>
    <cellStyle name="S14 6 2 7" xfId="19808"/>
    <cellStyle name="S14 6 2 7 2" xfId="19809"/>
    <cellStyle name="S14 6 2 8" xfId="19810"/>
    <cellStyle name="S14 6 3" xfId="19811"/>
    <cellStyle name="S14 6 3 2" xfId="19812"/>
    <cellStyle name="S14 6 3 2 2" xfId="19813"/>
    <cellStyle name="S14 6 3 2 2 2" xfId="19814"/>
    <cellStyle name="S14 6 3 2 3" xfId="19815"/>
    <cellStyle name="S14 6 3 2 3 2" xfId="19816"/>
    <cellStyle name="S14 6 3 2 4" xfId="19817"/>
    <cellStyle name="S14 6 3 2 4 2" xfId="19818"/>
    <cellStyle name="S14 6 3 2 5" xfId="19819"/>
    <cellStyle name="S14 6 3 3" xfId="19820"/>
    <cellStyle name="S14 6 3 3 2" xfId="19821"/>
    <cellStyle name="S14 6 3 4" xfId="19822"/>
    <cellStyle name="S14 6 3 4 2" xfId="19823"/>
    <cellStyle name="S14 6 3 5" xfId="19824"/>
    <cellStyle name="S14 6 3 5 2" xfId="19825"/>
    <cellStyle name="S14 6 3 6" xfId="19826"/>
    <cellStyle name="S14 6 3 6 2" xfId="19827"/>
    <cellStyle name="S14 6 3 7" xfId="19828"/>
    <cellStyle name="S14 6 4" xfId="19829"/>
    <cellStyle name="S14 6 4 2" xfId="19830"/>
    <cellStyle name="S14 6 4 2 2" xfId="19831"/>
    <cellStyle name="S14 6 4 3" xfId="19832"/>
    <cellStyle name="S14 6 4 3 2" xfId="19833"/>
    <cellStyle name="S14 6 4 4" xfId="19834"/>
    <cellStyle name="S14 6 4 4 2" xfId="19835"/>
    <cellStyle name="S14 6 4 5" xfId="19836"/>
    <cellStyle name="S14 6 4 5 2" xfId="19837"/>
    <cellStyle name="S14 6 4 6" xfId="19838"/>
    <cellStyle name="S14 6 4 6 2" xfId="19839"/>
    <cellStyle name="S14 6 4 7" xfId="19840"/>
    <cellStyle name="S14 6 5" xfId="19841"/>
    <cellStyle name="S14 6 5 2" xfId="19842"/>
    <cellStyle name="S14 6 5 2 2" xfId="19843"/>
    <cellStyle name="S14 6 5 3" xfId="19844"/>
    <cellStyle name="S14 6 5 3 2" xfId="19845"/>
    <cellStyle name="S14 6 5 4" xfId="19846"/>
    <cellStyle name="S14 6 5 4 2" xfId="19847"/>
    <cellStyle name="S14 6 5 5" xfId="19848"/>
    <cellStyle name="S14 6 5 5 2" xfId="19849"/>
    <cellStyle name="S14 6 5 6" xfId="19850"/>
    <cellStyle name="S14 6 6" xfId="19851"/>
    <cellStyle name="S14 6 6 2" xfId="19852"/>
    <cellStyle name="S14 6 6 2 2" xfId="19853"/>
    <cellStyle name="S14 6 6 3" xfId="19854"/>
    <cellStyle name="S14 6 6 3 2" xfId="19855"/>
    <cellStyle name="S14 6 6 4" xfId="19856"/>
    <cellStyle name="S14 6 6 4 2" xfId="19857"/>
    <cellStyle name="S14 6 6 5" xfId="19858"/>
    <cellStyle name="S14 6 7" xfId="19859"/>
    <cellStyle name="S14 6 7 2" xfId="19860"/>
    <cellStyle name="S14 6 8" xfId="19861"/>
    <cellStyle name="S14 6 8 2" xfId="19862"/>
    <cellStyle name="S14 6 9" xfId="19863"/>
    <cellStyle name="S14 7" xfId="19864"/>
    <cellStyle name="S14 7 2" xfId="19865"/>
    <cellStyle name="S14 7 2 2" xfId="19866"/>
    <cellStyle name="S14 7 2 2 2" xfId="19867"/>
    <cellStyle name="S14 7 2 2 2 2" xfId="19868"/>
    <cellStyle name="S14 7 2 2 3" xfId="19869"/>
    <cellStyle name="S14 7 2 2 3 2" xfId="19870"/>
    <cellStyle name="S14 7 2 2 4" xfId="19871"/>
    <cellStyle name="S14 7 2 2 4 2" xfId="19872"/>
    <cellStyle name="S14 7 2 2 5" xfId="19873"/>
    <cellStyle name="S14 7 2 3" xfId="19874"/>
    <cellStyle name="S14 7 2 3 2" xfId="19875"/>
    <cellStyle name="S14 7 2 3 2 2" xfId="19876"/>
    <cellStyle name="S14 7 2 3 3" xfId="19877"/>
    <cellStyle name="S14 7 2 3 3 2" xfId="19878"/>
    <cellStyle name="S14 7 2 3 4" xfId="19879"/>
    <cellStyle name="S14 7 2 3 4 2" xfId="19880"/>
    <cellStyle name="S14 7 2 3 5" xfId="19881"/>
    <cellStyle name="S14 7 2 4" xfId="19882"/>
    <cellStyle name="S14 7 2 4 2" xfId="19883"/>
    <cellStyle name="S14 7 2 5" xfId="19884"/>
    <cellStyle name="S14 7 2 5 2" xfId="19885"/>
    <cellStyle name="S14 7 2 6" xfId="19886"/>
    <cellStyle name="S14 7 3" xfId="19887"/>
    <cellStyle name="S14 7 3 2" xfId="19888"/>
    <cellStyle name="S14 7 3 2 2" xfId="19889"/>
    <cellStyle name="S14 7 3 2 2 2" xfId="19890"/>
    <cellStyle name="S14 7 3 2 3" xfId="19891"/>
    <cellStyle name="S14 7 3 2 3 2" xfId="19892"/>
    <cellStyle name="S14 7 3 2 4" xfId="19893"/>
    <cellStyle name="S14 7 3 2 4 2" xfId="19894"/>
    <cellStyle name="S14 7 3 2 5" xfId="19895"/>
    <cellStyle name="S14 7 3 3" xfId="19896"/>
    <cellStyle name="S14 7 3 3 2" xfId="19897"/>
    <cellStyle name="S14 7 3 4" xfId="19898"/>
    <cellStyle name="S14 7 3 4 2" xfId="19899"/>
    <cellStyle name="S14 7 3 5" xfId="19900"/>
    <cellStyle name="S14 7 3 5 2" xfId="19901"/>
    <cellStyle name="S14 7 3 6" xfId="19902"/>
    <cellStyle name="S14 7 4" xfId="19903"/>
    <cellStyle name="S14 7 4 2" xfId="19904"/>
    <cellStyle name="S14 7 4 2 2" xfId="19905"/>
    <cellStyle name="S14 7 4 3" xfId="19906"/>
    <cellStyle name="S14 7 4 3 2" xfId="19907"/>
    <cellStyle name="S14 7 4 4" xfId="19908"/>
    <cellStyle name="S14 7 4 4 2" xfId="19909"/>
    <cellStyle name="S14 7 4 5" xfId="19910"/>
    <cellStyle name="S14 7 5" xfId="19911"/>
    <cellStyle name="S14 7 5 2" xfId="19912"/>
    <cellStyle name="S14 7 5 2 2" xfId="19913"/>
    <cellStyle name="S14 7 5 3" xfId="19914"/>
    <cellStyle name="S14 7 5 3 2" xfId="19915"/>
    <cellStyle name="S14 7 5 4" xfId="19916"/>
    <cellStyle name="S14 7 5 4 2" xfId="19917"/>
    <cellStyle name="S14 7 5 5" xfId="19918"/>
    <cellStyle name="S14 7 6" xfId="19919"/>
    <cellStyle name="S14 7 6 2" xfId="19920"/>
    <cellStyle name="S14 7 6 2 2" xfId="19921"/>
    <cellStyle name="S14 7 6 3" xfId="19922"/>
    <cellStyle name="S14 7 6 3 2" xfId="19923"/>
    <cellStyle name="S14 7 6 4" xfId="19924"/>
    <cellStyle name="S14 7 6 4 2" xfId="19925"/>
    <cellStyle name="S14 7 6 5" xfId="19926"/>
    <cellStyle name="S14 7 7" xfId="19927"/>
    <cellStyle name="S14 7 7 2" xfId="19928"/>
    <cellStyle name="S14 7 8" xfId="19929"/>
    <cellStyle name="S14 8" xfId="19930"/>
    <cellStyle name="S14 8 2" xfId="19931"/>
    <cellStyle name="S14 8_1226Д АСУТП" xfId="19932"/>
    <cellStyle name="S14 9" xfId="19933"/>
    <cellStyle name="S14_(0017Д)-Рекультивация нарушенных земель_(07.05.2010)" xfId="19934"/>
    <cellStyle name="S15" xfId="8"/>
    <cellStyle name="S15 10" xfId="19935"/>
    <cellStyle name="S15 10 2" xfId="19936"/>
    <cellStyle name="S15 10 3" xfId="19937"/>
    <cellStyle name="S15 11" xfId="19938"/>
    <cellStyle name="S15 11 2" xfId="19939"/>
    <cellStyle name="S15 11 3" xfId="19940"/>
    <cellStyle name="S15 12" xfId="19941"/>
    <cellStyle name="S15 12 2" xfId="19942"/>
    <cellStyle name="S15 12 2 2" xfId="19943"/>
    <cellStyle name="S15 12 2 3" xfId="19944"/>
    <cellStyle name="S15 12 2 4" xfId="19945"/>
    <cellStyle name="S15 12 2 5" xfId="19946"/>
    <cellStyle name="S15 12 3" xfId="19947"/>
    <cellStyle name="S15 12 3 2" xfId="19948"/>
    <cellStyle name="S15 12 3 3" xfId="19949"/>
    <cellStyle name="S15 12 3 4" xfId="19950"/>
    <cellStyle name="S15 12 4" xfId="19951"/>
    <cellStyle name="S15 12 5" xfId="19952"/>
    <cellStyle name="S15 13" xfId="19953"/>
    <cellStyle name="S15 13 2" xfId="19954"/>
    <cellStyle name="S15 13 2 2" xfId="19955"/>
    <cellStyle name="S15 13 3" xfId="19956"/>
    <cellStyle name="S15 14" xfId="19957"/>
    <cellStyle name="S15 2" xfId="27"/>
    <cellStyle name="S15 2 10" xfId="19958"/>
    <cellStyle name="S15 2 2" xfId="19959"/>
    <cellStyle name="S15 2 2 10" xfId="19960"/>
    <cellStyle name="S15 2 2 11" xfId="19961"/>
    <cellStyle name="S15 2 2 2" xfId="19962"/>
    <cellStyle name="S15 2 2 2 2" xfId="19963"/>
    <cellStyle name="S15 2 2 2 2 2" xfId="19964"/>
    <cellStyle name="S15 2 2 2 2 2 2" xfId="19965"/>
    <cellStyle name="S15 2 2 2 2 2 2 2" xfId="19966"/>
    <cellStyle name="S15 2 2 2 2 2 3" xfId="19967"/>
    <cellStyle name="S15 2 2 2 2 2 3 2" xfId="19968"/>
    <cellStyle name="S15 2 2 2 2 2 4" xfId="19969"/>
    <cellStyle name="S15 2 2 2 2 2 4 2" xfId="19970"/>
    <cellStyle name="S15 2 2 2 2 3" xfId="19971"/>
    <cellStyle name="S15 2 2 2 2 3 2" xfId="19972"/>
    <cellStyle name="S15 2 2 2 2 3 2 2" xfId="19973"/>
    <cellStyle name="S15 2 2 2 2 3 3" xfId="19974"/>
    <cellStyle name="S15 2 2 2 2 3 3 2" xfId="19975"/>
    <cellStyle name="S15 2 2 2 2 3 4" xfId="19976"/>
    <cellStyle name="S15 2 2 2 2 3 4 2" xfId="19977"/>
    <cellStyle name="S15 2 2 2 2 4" xfId="19978"/>
    <cellStyle name="S15 2 2 2 2 5" xfId="19979"/>
    <cellStyle name="S15 2 2 2 2 6" xfId="19980"/>
    <cellStyle name="S15 2 2 2 3" xfId="19981"/>
    <cellStyle name="S15 2 2 2 3 2" xfId="19982"/>
    <cellStyle name="S15 2 2 2 3 2 2" xfId="19983"/>
    <cellStyle name="S15 2 2 2 3 2 2 2" xfId="19984"/>
    <cellStyle name="S15 2 2 2 3 2 3" xfId="19985"/>
    <cellStyle name="S15 2 2 2 3 2 3 2" xfId="19986"/>
    <cellStyle name="S15 2 2 2 3 2 4" xfId="19987"/>
    <cellStyle name="S15 2 2 2 3 2 4 2" xfId="19988"/>
    <cellStyle name="S15 2 2 2 3 2 5" xfId="19989"/>
    <cellStyle name="S15 2 2 2 3 3" xfId="19990"/>
    <cellStyle name="S15 2 2 2 3 3 2" xfId="19991"/>
    <cellStyle name="S15 2 2 2 3 4" xfId="19992"/>
    <cellStyle name="S15 2 2 2 3 4 2" xfId="19993"/>
    <cellStyle name="S15 2 2 2 3 5" xfId="19994"/>
    <cellStyle name="S15 2 2 2 3 5 2" xfId="19995"/>
    <cellStyle name="S15 2 2 2 4" xfId="19996"/>
    <cellStyle name="S15 2 2 2 4 2" xfId="19997"/>
    <cellStyle name="S15 2 2 2 4 2 2" xfId="19998"/>
    <cellStyle name="S15 2 2 2 4 3" xfId="19999"/>
    <cellStyle name="S15 2 2 2 4 3 2" xfId="20000"/>
    <cellStyle name="S15 2 2 2 4 4" xfId="20001"/>
    <cellStyle name="S15 2 2 2 4 4 2" xfId="20002"/>
    <cellStyle name="S15 2 2 2 5" xfId="20003"/>
    <cellStyle name="S15 2 2 2 5 2" xfId="20004"/>
    <cellStyle name="S15 2 2 2 5 2 2" xfId="20005"/>
    <cellStyle name="S15 2 2 2 5 3" xfId="20006"/>
    <cellStyle name="S15 2 2 2 5 3 2" xfId="20007"/>
    <cellStyle name="S15 2 2 2 5 4" xfId="20008"/>
    <cellStyle name="S15 2 2 2 5 4 2" xfId="20009"/>
    <cellStyle name="S15 2 2 2 6" xfId="20010"/>
    <cellStyle name="S15 2 2 2 6 2" xfId="20011"/>
    <cellStyle name="S15 2 2 2 6 2 2" xfId="20012"/>
    <cellStyle name="S15 2 2 2 6 3" xfId="20013"/>
    <cellStyle name="S15 2 2 2 6 3 2" xfId="20014"/>
    <cellStyle name="S15 2 2 2 6 4" xfId="20015"/>
    <cellStyle name="S15 2 2 2 6 4 2" xfId="20016"/>
    <cellStyle name="S15 2 2 2 7" xfId="20017"/>
    <cellStyle name="S15 2 2 3" xfId="20018"/>
    <cellStyle name="S15 2 2 3 2" xfId="20019"/>
    <cellStyle name="S15 2 2 3 2 2" xfId="20020"/>
    <cellStyle name="S15 2 2 3 2 2 2" xfId="20021"/>
    <cellStyle name="S15 2 2 3 2 2 3" xfId="20022"/>
    <cellStyle name="S15 2 2 3 2 2 4" xfId="20023"/>
    <cellStyle name="S15 2 2 3 2 2 5" xfId="20024"/>
    <cellStyle name="S15 2 2 3 2 3" xfId="20025"/>
    <cellStyle name="S15 2 2 3 2 3 2" xfId="20026"/>
    <cellStyle name="S15 2 2 3 2 3 3" xfId="20027"/>
    <cellStyle name="S15 2 2 3 2 3 4" xfId="20028"/>
    <cellStyle name="S15 2 2 3 2 3 5" xfId="20029"/>
    <cellStyle name="S15 2 2 3 2 4" xfId="20030"/>
    <cellStyle name="S15 2 2 3 2 4 2" xfId="20031"/>
    <cellStyle name="S15 2 2 3 2 4 3" xfId="20032"/>
    <cellStyle name="S15 2 2 3 2 4 4" xfId="20033"/>
    <cellStyle name="S15 2 2 3 2 5" xfId="20034"/>
    <cellStyle name="S15 2 2 3 2 6" xfId="20035"/>
    <cellStyle name="S15 2 2 3 3" xfId="20036"/>
    <cellStyle name="S15 2 2 3 3 2" xfId="20037"/>
    <cellStyle name="S15 2 2 3 3 3" xfId="20038"/>
    <cellStyle name="S15 2 2 3 3 4" xfId="20039"/>
    <cellStyle name="S15 2 2 3 3 5" xfId="20040"/>
    <cellStyle name="S15 2 2 3 4" xfId="20041"/>
    <cellStyle name="S15 2 2 3 4 2" xfId="20042"/>
    <cellStyle name="S15 2 2 3 4 3" xfId="20043"/>
    <cellStyle name="S15 2 2 3 4 4" xfId="20044"/>
    <cellStyle name="S15 2 2 3 4 5" xfId="20045"/>
    <cellStyle name="S15 2 2 3 5" xfId="20046"/>
    <cellStyle name="S15 2 2 3 5 2" xfId="20047"/>
    <cellStyle name="S15 2 2 3 5 3" xfId="20048"/>
    <cellStyle name="S15 2 2 3 5 4" xfId="20049"/>
    <cellStyle name="S15 2 2 3 6" xfId="20050"/>
    <cellStyle name="S15 2 2 3 7" xfId="20051"/>
    <cellStyle name="S15 2 2 4" xfId="20052"/>
    <cellStyle name="S15 2 2 4 2" xfId="20053"/>
    <cellStyle name="S15 2 2 4 2 2" xfId="20054"/>
    <cellStyle name="S15 2 2 4 2 3" xfId="20055"/>
    <cellStyle name="S15 2 2 4 2 4" xfId="20056"/>
    <cellStyle name="S15 2 2 4 2 5" xfId="20057"/>
    <cellStyle name="S15 2 2 4 3" xfId="20058"/>
    <cellStyle name="S15 2 2 4 3 2" xfId="20059"/>
    <cellStyle name="S15 2 2 4 3 3" xfId="20060"/>
    <cellStyle name="S15 2 2 4 3 4" xfId="20061"/>
    <cellStyle name="S15 2 2 4 3 5" xfId="20062"/>
    <cellStyle name="S15 2 2 4 4" xfId="20063"/>
    <cellStyle name="S15 2 2 4 4 2" xfId="20064"/>
    <cellStyle name="S15 2 2 4 4 3" xfId="20065"/>
    <cellStyle name="S15 2 2 4 4 4" xfId="20066"/>
    <cellStyle name="S15 2 2 4 5" xfId="20067"/>
    <cellStyle name="S15 2 2 4 6" xfId="20068"/>
    <cellStyle name="S15 2 2 5" xfId="20069"/>
    <cellStyle name="S15 2 2 5 2" xfId="20070"/>
    <cellStyle name="S15 2 2 5 2 2" xfId="20071"/>
    <cellStyle name="S15 2 2 5 2 3" xfId="20072"/>
    <cellStyle name="S15 2 2 5 2 4" xfId="20073"/>
    <cellStyle name="S15 2 2 5 2 5" xfId="20074"/>
    <cellStyle name="S15 2 2 5 3" xfId="20075"/>
    <cellStyle name="S15 2 2 5 3 2" xfId="20076"/>
    <cellStyle name="S15 2 2 5 3 3" xfId="20077"/>
    <cellStyle name="S15 2 2 5 3 4" xfId="20078"/>
    <cellStyle name="S15 2 2 5 4" xfId="20079"/>
    <cellStyle name="S15 2 2 5 5" xfId="20080"/>
    <cellStyle name="S15 2 2 6" xfId="20081"/>
    <cellStyle name="S15 2 2 6 2" xfId="20082"/>
    <cellStyle name="S15 2 2 6 2 2" xfId="20083"/>
    <cellStyle name="S15 2 2 6 2 3" xfId="20084"/>
    <cellStyle name="S15 2 2 6 2 4" xfId="20085"/>
    <cellStyle name="S15 2 2 6 3" xfId="20086"/>
    <cellStyle name="S15 2 2 6 4" xfId="20087"/>
    <cellStyle name="S15 2 2 7" xfId="20088"/>
    <cellStyle name="S15 2 2 7 2" xfId="20089"/>
    <cellStyle name="S15 2 2 7 3" xfId="20090"/>
    <cellStyle name="S15 2 2 7 4" xfId="20091"/>
    <cellStyle name="S15 2 2 7 5" xfId="20092"/>
    <cellStyle name="S15 2 2 8" xfId="20093"/>
    <cellStyle name="S15 2 2 8 2" xfId="20094"/>
    <cellStyle name="S15 2 2 8 3" xfId="20095"/>
    <cellStyle name="S15 2 2 8 4" xfId="20096"/>
    <cellStyle name="S15 2 2 8 5" xfId="20097"/>
    <cellStyle name="S15 2 2 9" xfId="20098"/>
    <cellStyle name="S15 2 2 9 2" xfId="20099"/>
    <cellStyle name="S15 2 2 9 3" xfId="20100"/>
    <cellStyle name="S15 2 2 9 4" xfId="20101"/>
    <cellStyle name="S15 2 3" xfId="20102"/>
    <cellStyle name="S15 2 3 10" xfId="20103"/>
    <cellStyle name="S15 2 3 11" xfId="20104"/>
    <cellStyle name="S15 2 3 12" xfId="20105"/>
    <cellStyle name="S15 2 3 2" xfId="20106"/>
    <cellStyle name="S15 2 3 2 10" xfId="20107"/>
    <cellStyle name="S15 2 3 2 11" xfId="20108"/>
    <cellStyle name="S15 2 3 2 2" xfId="20109"/>
    <cellStyle name="S15 2 3 2 2 2" xfId="20110"/>
    <cellStyle name="S15 2 3 2 2 2 2" xfId="20111"/>
    <cellStyle name="S15 2 3 2 2 2 2 2" xfId="20112"/>
    <cellStyle name="S15 2 3 2 2 2 2 3" xfId="20113"/>
    <cellStyle name="S15 2 3 2 2 2 2 4" xfId="20114"/>
    <cellStyle name="S15 2 3 2 2 2 2 5" xfId="20115"/>
    <cellStyle name="S15 2 3 2 2 2 2 6" xfId="20116"/>
    <cellStyle name="S15 2 3 2 2 2 2 6 2" xfId="20117"/>
    <cellStyle name="S15 2 3 2 2 2 2 7" xfId="20118"/>
    <cellStyle name="S15 2 3 2 2 2 3" xfId="20119"/>
    <cellStyle name="S15 2 3 2 2 2 3 2" xfId="20120"/>
    <cellStyle name="S15 2 3 2 2 2 3 3" xfId="20121"/>
    <cellStyle name="S15 2 3 2 2 2 3 4" xfId="20122"/>
    <cellStyle name="S15 2 3 2 2 2 4" xfId="20123"/>
    <cellStyle name="S15 2 3 2 2 2 4 2" xfId="20124"/>
    <cellStyle name="S15 2 3 2 2 2 5" xfId="20125"/>
    <cellStyle name="S15 2 3 2 2 2 5 2" xfId="20126"/>
    <cellStyle name="S15 2 3 2 2 2 6" xfId="20127"/>
    <cellStyle name="S15 2 3 2 2 2 6 2" xfId="20128"/>
    <cellStyle name="S15 2 3 2 2 2 7" xfId="20129"/>
    <cellStyle name="S15 2 3 2 2 3" xfId="20130"/>
    <cellStyle name="S15 2 3 2 2 3 2" xfId="20131"/>
    <cellStyle name="S15 2 3 2 2 3 2 2" xfId="20132"/>
    <cellStyle name="S15 2 3 2 2 3 3" xfId="20133"/>
    <cellStyle name="S15 2 3 2 2 3 3 2" xfId="20134"/>
    <cellStyle name="S15 2 3 2 2 3 4" xfId="20135"/>
    <cellStyle name="S15 2 3 2 2 3 4 2" xfId="20136"/>
    <cellStyle name="S15 2 3 2 2 3 5" xfId="20137"/>
    <cellStyle name="S15 2 3 2 2 4" xfId="20138"/>
    <cellStyle name="S15 2 3 2 2 4 2" xfId="20139"/>
    <cellStyle name="S15 2 3 2 2 4 2 2" xfId="20140"/>
    <cellStyle name="S15 2 3 2 2 4 3" xfId="20141"/>
    <cellStyle name="S15 2 3 2 2 4 3 2" xfId="20142"/>
    <cellStyle name="S15 2 3 2 2 4 4" xfId="20143"/>
    <cellStyle name="S15 2 3 2 2 4 4 2" xfId="20144"/>
    <cellStyle name="S15 2 3 2 2 4 5" xfId="20145"/>
    <cellStyle name="S15 2 3 2 2 5" xfId="20146"/>
    <cellStyle name="S15 2 3 2 2 5 2" xfId="20147"/>
    <cellStyle name="S15 2 3 2 2 5 2 2" xfId="20148"/>
    <cellStyle name="S15 2 3 2 2 5 3" xfId="20149"/>
    <cellStyle name="S15 2 3 2 2 5 3 2" xfId="20150"/>
    <cellStyle name="S15 2 3 2 2 5 4" xfId="20151"/>
    <cellStyle name="S15 2 3 2 2 5 4 2" xfId="20152"/>
    <cellStyle name="S15 2 3 2 2 5 5" xfId="20153"/>
    <cellStyle name="S15 2 3 2 2 6" xfId="20154"/>
    <cellStyle name="S15 2 3 2 2 6 2" xfId="20155"/>
    <cellStyle name="S15 2 3 2 2 7" xfId="20156"/>
    <cellStyle name="S15 2 3 2 3" xfId="20157"/>
    <cellStyle name="S15 2 3 2 3 2" xfId="20158"/>
    <cellStyle name="S15 2 3 2 3 2 2" xfId="20159"/>
    <cellStyle name="S15 2 3 2 3 2 3" xfId="20160"/>
    <cellStyle name="S15 2 3 2 3 2 4" xfId="20161"/>
    <cellStyle name="S15 2 3 2 3 2 5" xfId="20162"/>
    <cellStyle name="S15 2 3 2 3 3" xfId="20163"/>
    <cellStyle name="S15 2 3 2 3 3 2" xfId="20164"/>
    <cellStyle name="S15 2 3 2 3 3 3" xfId="20165"/>
    <cellStyle name="S15 2 3 2 3 3 4" xfId="20166"/>
    <cellStyle name="S15 2 3 2 3 3 5" xfId="20167"/>
    <cellStyle name="S15 2 3 2 3 4" xfId="20168"/>
    <cellStyle name="S15 2 3 2 3 4 2" xfId="20169"/>
    <cellStyle name="S15 2 3 2 3 4 3" xfId="20170"/>
    <cellStyle name="S15 2 3 2 3 4 4" xfId="20171"/>
    <cellStyle name="S15 2 3 2 3 5" xfId="20172"/>
    <cellStyle name="S15 2 3 2 3 6" xfId="20173"/>
    <cellStyle name="S15 2 3 2 3 7" xfId="20174"/>
    <cellStyle name="S15 2 3 2 4" xfId="20175"/>
    <cellStyle name="S15 2 3 2 4 2" xfId="20176"/>
    <cellStyle name="S15 2 3 2 4 2 2" xfId="20177"/>
    <cellStyle name="S15 2 3 2 4 2 2 2" xfId="20178"/>
    <cellStyle name="S15 2 3 2 4 2 3" xfId="20179"/>
    <cellStyle name="S15 2 3 2 4 2 3 2" xfId="20180"/>
    <cellStyle name="S15 2 3 2 4 2 4" xfId="20181"/>
    <cellStyle name="S15 2 3 2 4 2 4 2" xfId="20182"/>
    <cellStyle name="S15 2 3 2 4 3" xfId="20183"/>
    <cellStyle name="S15 2 3 2 4 3 2" xfId="20184"/>
    <cellStyle name="S15 2 3 2 4 3 2 2" xfId="20185"/>
    <cellStyle name="S15 2 3 2 4 3 3" xfId="20186"/>
    <cellStyle name="S15 2 3 2 4 3 3 2" xfId="20187"/>
    <cellStyle name="S15 2 3 2 4 3 4" xfId="20188"/>
    <cellStyle name="S15 2 3 2 4 3 4 2" xfId="20189"/>
    <cellStyle name="S15 2 3 2 4 3 5" xfId="20190"/>
    <cellStyle name="S15 2 3 2 4 4" xfId="20191"/>
    <cellStyle name="S15 2 3 2 4 4 2" xfId="20192"/>
    <cellStyle name="S15 2 3 2 4 4 3" xfId="20193"/>
    <cellStyle name="S15 2 3 2 4 4 4" xfId="20194"/>
    <cellStyle name="S15 2 3 2 4 5" xfId="20195"/>
    <cellStyle name="S15 2 3 2 4 6" xfId="20196"/>
    <cellStyle name="S15 2 3 2 4 7" xfId="20197"/>
    <cellStyle name="S15 2 3 2 4 8" xfId="20198"/>
    <cellStyle name="S15 2 3 2 5" xfId="20199"/>
    <cellStyle name="S15 2 3 2 5 2" xfId="20200"/>
    <cellStyle name="S15 2 3 2 5 2 2" xfId="20201"/>
    <cellStyle name="S15 2 3 2 5 2 3" xfId="20202"/>
    <cellStyle name="S15 2 3 2 5 2 4" xfId="20203"/>
    <cellStyle name="S15 2 3 2 5 3" xfId="20204"/>
    <cellStyle name="S15 2 3 2 5 4" xfId="20205"/>
    <cellStyle name="S15 2 3 2 5 5" xfId="20206"/>
    <cellStyle name="S15 2 3 2 6" xfId="20207"/>
    <cellStyle name="S15 2 3 2 6 2" xfId="20208"/>
    <cellStyle name="S15 2 3 2 6 3" xfId="20209"/>
    <cellStyle name="S15 2 3 2 6 4" xfId="20210"/>
    <cellStyle name="S15 2 3 2 6 5" xfId="20211"/>
    <cellStyle name="S15 2 3 2 6 6" xfId="20212"/>
    <cellStyle name="S15 2 3 2 7" xfId="20213"/>
    <cellStyle name="S15 2 3 2 7 2" xfId="20214"/>
    <cellStyle name="S15 2 3 2 7 3" xfId="20215"/>
    <cellStyle name="S15 2 3 2 7 4" xfId="20216"/>
    <cellStyle name="S15 2 3 2 7 5" xfId="20217"/>
    <cellStyle name="S15 2 3 2 7 6" xfId="20218"/>
    <cellStyle name="S15 2 3 2 8" xfId="20219"/>
    <cellStyle name="S15 2 3 2 8 2" xfId="20220"/>
    <cellStyle name="S15 2 3 2 8 3" xfId="20221"/>
    <cellStyle name="S15 2 3 2 8 4" xfId="20222"/>
    <cellStyle name="S15 2 3 2 9" xfId="20223"/>
    <cellStyle name="S15 2 3 3" xfId="20224"/>
    <cellStyle name="S15 2 3 3 2" xfId="20225"/>
    <cellStyle name="S15 2 3 3 2 2" xfId="20226"/>
    <cellStyle name="S15 2 3 3 2 3" xfId="20227"/>
    <cellStyle name="S15 2 3 3 2 4" xfId="20228"/>
    <cellStyle name="S15 2 3 3 2 5" xfId="20229"/>
    <cellStyle name="S15 2 3 3 2 6" xfId="20230"/>
    <cellStyle name="S15 2 3 3 3" xfId="20231"/>
    <cellStyle name="S15 2 3 3 3 2" xfId="20232"/>
    <cellStyle name="S15 2 3 3 3 3" xfId="20233"/>
    <cellStyle name="S15 2 3 3 3 4" xfId="20234"/>
    <cellStyle name="S15 2 3 3 3 5" xfId="20235"/>
    <cellStyle name="S15 2 3 3 3 6" xfId="20236"/>
    <cellStyle name="S15 2 3 3 4" xfId="20237"/>
    <cellStyle name="S15 2 3 3 4 2" xfId="20238"/>
    <cellStyle name="S15 2 3 3 4 3" xfId="20239"/>
    <cellStyle name="S15 2 3 3 4 4" xfId="20240"/>
    <cellStyle name="S15 2 3 3 4 5" xfId="20241"/>
    <cellStyle name="S15 2 3 3 5" xfId="20242"/>
    <cellStyle name="S15 2 3 3 5 2" xfId="20243"/>
    <cellStyle name="S15 2 3 3 6" xfId="20244"/>
    <cellStyle name="S15 2 3 3 6 2" xfId="20245"/>
    <cellStyle name="S15 2 3 3 7" xfId="20246"/>
    <cellStyle name="S15 2 3 4" xfId="20247"/>
    <cellStyle name="S15 2 3 4 2" xfId="20248"/>
    <cellStyle name="S15 2 3 4 2 2" xfId="20249"/>
    <cellStyle name="S15 2 3 4 2 3" xfId="20250"/>
    <cellStyle name="S15 2 3 4 2 4" xfId="20251"/>
    <cellStyle name="S15 2 3 4 2 5" xfId="20252"/>
    <cellStyle name="S15 2 3 4 3" xfId="20253"/>
    <cellStyle name="S15 2 3 4 3 2" xfId="20254"/>
    <cellStyle name="S15 2 3 4 3 3" xfId="20255"/>
    <cellStyle name="S15 2 3 4 3 4" xfId="20256"/>
    <cellStyle name="S15 2 3 4 4" xfId="20257"/>
    <cellStyle name="S15 2 3 4 5" xfId="20258"/>
    <cellStyle name="S15 2 3 4 6" xfId="20259"/>
    <cellStyle name="S15 2 3 5" xfId="20260"/>
    <cellStyle name="S15 2 3 5 2" xfId="20261"/>
    <cellStyle name="S15 2 3 5 2 2" xfId="20262"/>
    <cellStyle name="S15 2 3 5 2 2 2" xfId="20263"/>
    <cellStyle name="S15 2 3 5 2 3" xfId="20264"/>
    <cellStyle name="S15 2 3 5 2 3 2" xfId="20265"/>
    <cellStyle name="S15 2 3 5 2 4" xfId="20266"/>
    <cellStyle name="S15 2 3 5 2 4 2" xfId="20267"/>
    <cellStyle name="S15 2 3 5 2 5" xfId="20268"/>
    <cellStyle name="S15 2 3 5 3" xfId="20269"/>
    <cellStyle name="S15 2 3 5 3 2" xfId="20270"/>
    <cellStyle name="S15 2 3 5 3 2 2" xfId="20271"/>
    <cellStyle name="S15 2 3 5 3 3" xfId="20272"/>
    <cellStyle name="S15 2 3 5 3 3 2" xfId="20273"/>
    <cellStyle name="S15 2 3 5 3 4" xfId="20274"/>
    <cellStyle name="S15 2 3 5 3 4 2" xfId="20275"/>
    <cellStyle name="S15 2 3 5 3 5" xfId="20276"/>
    <cellStyle name="S15 2 3 5 4" xfId="20277"/>
    <cellStyle name="S15 2 3 5 4 2" xfId="20278"/>
    <cellStyle name="S15 2 3 5 5" xfId="20279"/>
    <cellStyle name="S15 2 3 5 5 2" xfId="20280"/>
    <cellStyle name="S15 2 3 5 6" xfId="20281"/>
    <cellStyle name="S15 2 3 6" xfId="20282"/>
    <cellStyle name="S15 2 3 6 2" xfId="20283"/>
    <cellStyle name="S15 2 3 6 2 2" xfId="20284"/>
    <cellStyle name="S15 2 3 6 2 2 2" xfId="20285"/>
    <cellStyle name="S15 2 3 6 2 3" xfId="20286"/>
    <cellStyle name="S15 2 3 6 2 3 2" xfId="20287"/>
    <cellStyle name="S15 2 3 6 2 4" xfId="20288"/>
    <cellStyle name="S15 2 3 6 2 4 2" xfId="20289"/>
    <cellStyle name="S15 2 3 6 2 5" xfId="20290"/>
    <cellStyle name="S15 2 3 6 3" xfId="20291"/>
    <cellStyle name="S15 2 3 6 3 2" xfId="20292"/>
    <cellStyle name="S15 2 3 6 4" xfId="20293"/>
    <cellStyle name="S15 2 3 6 4 2" xfId="20294"/>
    <cellStyle name="S15 2 3 6 5" xfId="20295"/>
    <cellStyle name="S15 2 3 6 5 2" xfId="20296"/>
    <cellStyle name="S15 2 3 6 6" xfId="20297"/>
    <cellStyle name="S15 2 3 7" xfId="20298"/>
    <cellStyle name="S15 2 3 7 2" xfId="20299"/>
    <cellStyle name="S15 2 3 7 3" xfId="20300"/>
    <cellStyle name="S15 2 3 7 4" xfId="20301"/>
    <cellStyle name="S15 2 3 7 5" xfId="20302"/>
    <cellStyle name="S15 2 3 7 6" xfId="20303"/>
    <cellStyle name="S15 2 3 8" xfId="20304"/>
    <cellStyle name="S15 2 3 8 2" xfId="20305"/>
    <cellStyle name="S15 2 3 8 3" xfId="20306"/>
    <cellStyle name="S15 2 3 8 4" xfId="20307"/>
    <cellStyle name="S15 2 3 8 5" xfId="20308"/>
    <cellStyle name="S15 2 3 8 6" xfId="20309"/>
    <cellStyle name="S15 2 3 9" xfId="20310"/>
    <cellStyle name="S15 2 3 9 2" xfId="20311"/>
    <cellStyle name="S15 2 3 9 3" xfId="20312"/>
    <cellStyle name="S15 2 3 9 4" xfId="20313"/>
    <cellStyle name="S15 2 4" xfId="20314"/>
    <cellStyle name="S15 2 4 2" xfId="20315"/>
    <cellStyle name="S15 2 4 2 2" xfId="20316"/>
    <cellStyle name="S15 2 4 2 3" xfId="20317"/>
    <cellStyle name="S15 2 4 2 4" xfId="20318"/>
    <cellStyle name="S15 2 4 2 5" xfId="20319"/>
    <cellStyle name="S15 2 4 2 6" xfId="20320"/>
    <cellStyle name="S15 2 4 3" xfId="20321"/>
    <cellStyle name="S15 2 4 4" xfId="20322"/>
    <cellStyle name="S15 2 4 5" xfId="20323"/>
    <cellStyle name="S15 2 4 6" xfId="20324"/>
    <cellStyle name="S15 2 4 7" xfId="20325"/>
    <cellStyle name="S15 2 5" xfId="20326"/>
    <cellStyle name="S15 2 5 2" xfId="20327"/>
    <cellStyle name="S15 2 5 2 2" xfId="20328"/>
    <cellStyle name="S15 2 5 2 2 2" xfId="20329"/>
    <cellStyle name="S15 2 5 2 2 3" xfId="20330"/>
    <cellStyle name="S15 2 5 2 2 4" xfId="20331"/>
    <cellStyle name="S15 2 5 2 2 5" xfId="20332"/>
    <cellStyle name="S15 2 5 2 3" xfId="20333"/>
    <cellStyle name="S15 2 5 2 3 2" xfId="20334"/>
    <cellStyle name="S15 2 5 2 3 3" xfId="20335"/>
    <cellStyle name="S15 2 5 2 3 4" xfId="20336"/>
    <cellStyle name="S15 2 5 2 3 5" xfId="20337"/>
    <cellStyle name="S15 2 5 2 4" xfId="20338"/>
    <cellStyle name="S15 2 5 2 4 2" xfId="20339"/>
    <cellStyle name="S15 2 5 2 4 3" xfId="20340"/>
    <cellStyle name="S15 2 5 2 4 4" xfId="20341"/>
    <cellStyle name="S15 2 5 2 5" xfId="20342"/>
    <cellStyle name="S15 2 5 2 6" xfId="20343"/>
    <cellStyle name="S15 2 5 3" xfId="20344"/>
    <cellStyle name="S15 2 5 3 2" xfId="20345"/>
    <cellStyle name="S15 2 5 3 3" xfId="20346"/>
    <cellStyle name="S15 2 5 3 4" xfId="20347"/>
    <cellStyle name="S15 2 5 3 5" xfId="20348"/>
    <cellStyle name="S15 2 5 4" xfId="20349"/>
    <cellStyle name="S15 2 5 4 2" xfId="20350"/>
    <cellStyle name="S15 2 5 4 3" xfId="20351"/>
    <cellStyle name="S15 2 5 4 4" xfId="20352"/>
    <cellStyle name="S15 2 5 4 5" xfId="20353"/>
    <cellStyle name="S15 2 5 5" xfId="20354"/>
    <cellStyle name="S15 2 5 5 2" xfId="20355"/>
    <cellStyle name="S15 2 5 5 3" xfId="20356"/>
    <cellStyle name="S15 2 5 5 4" xfId="20357"/>
    <cellStyle name="S15 2 5 6" xfId="20358"/>
    <cellStyle name="S15 2 5 7" xfId="20359"/>
    <cellStyle name="S15 2 6" xfId="20360"/>
    <cellStyle name="S15 2 6 2" xfId="20361"/>
    <cellStyle name="S15 2 6 2 2" xfId="20362"/>
    <cellStyle name="S15 2 6 2 3" xfId="20363"/>
    <cellStyle name="S15 2 6 2 4" xfId="20364"/>
    <cellStyle name="S15 2 6 2 5" xfId="20365"/>
    <cellStyle name="S15 2 6 3" xfId="20366"/>
    <cellStyle name="S15 2 6 3 2" xfId="20367"/>
    <cellStyle name="S15 2 6 3 3" xfId="20368"/>
    <cellStyle name="S15 2 6 3 4" xfId="20369"/>
    <cellStyle name="S15 2 6 3 5" xfId="20370"/>
    <cellStyle name="S15 2 6 4" xfId="20371"/>
    <cellStyle name="S15 2 6 4 2" xfId="20372"/>
    <cellStyle name="S15 2 6 4 3" xfId="20373"/>
    <cellStyle name="S15 2 6 4 4" xfId="20374"/>
    <cellStyle name="S15 2 6 5" xfId="20375"/>
    <cellStyle name="S15 2 6 6" xfId="20376"/>
    <cellStyle name="S15 2 7" xfId="20377"/>
    <cellStyle name="S15 2 8" xfId="20378"/>
    <cellStyle name="S15 2 9" xfId="20379"/>
    <cellStyle name="S15 2__1012Д Салымское замечания от 21.03.2012" xfId="20380"/>
    <cellStyle name="S15 3" xfId="20381"/>
    <cellStyle name="S15 3 10" xfId="20382"/>
    <cellStyle name="S15 3 11" xfId="20383"/>
    <cellStyle name="S15 3 2" xfId="20384"/>
    <cellStyle name="S15 3 2 10" xfId="20385"/>
    <cellStyle name="S15 3 2 2" xfId="20386"/>
    <cellStyle name="S15 3 2 2 2" xfId="20387"/>
    <cellStyle name="S15 3 2 2 2 2" xfId="20388"/>
    <cellStyle name="S15 3 2 2 2 2 2" xfId="20389"/>
    <cellStyle name="S15 3 2 2 2 3" xfId="20390"/>
    <cellStyle name="S15 3 2 2 2 3 2" xfId="20391"/>
    <cellStyle name="S15 3 2 2 2 4" xfId="20392"/>
    <cellStyle name="S15 3 2 2 2 4 2" xfId="20393"/>
    <cellStyle name="S15 3 2 2 2 5" xfId="20394"/>
    <cellStyle name="S15 3 2 2 2 5 2" xfId="20395"/>
    <cellStyle name="S15 3 2 2 2 6" xfId="20396"/>
    <cellStyle name="S15 3 2 2 2 6 2" xfId="20397"/>
    <cellStyle name="S15 3 2 2 2 7" xfId="20398"/>
    <cellStyle name="S15 3 2 2 3" xfId="20399"/>
    <cellStyle name="S15 3 2 2 3 2" xfId="20400"/>
    <cellStyle name="S15 3 2 2 3 2 2" xfId="20401"/>
    <cellStyle name="S15 3 2 2 3 3" xfId="20402"/>
    <cellStyle name="S15 3 2 2 3 3 2" xfId="20403"/>
    <cellStyle name="S15 3 2 2 3 4" xfId="20404"/>
    <cellStyle name="S15 3 2 2 3 4 2" xfId="20405"/>
    <cellStyle name="S15 3 2 2 3 5" xfId="20406"/>
    <cellStyle name="S15 3 2 2 4" xfId="20407"/>
    <cellStyle name="S15 3 2 2 4 2" xfId="20408"/>
    <cellStyle name="S15 3 2 2 5" xfId="20409"/>
    <cellStyle name="S15 3 2 2 5 2" xfId="20410"/>
    <cellStyle name="S15 3 2 2 6" xfId="20411"/>
    <cellStyle name="S15 3 2 2 6 2" xfId="20412"/>
    <cellStyle name="S15 3 2 2 7" xfId="20413"/>
    <cellStyle name="S15 3 2 2 7 2" xfId="20414"/>
    <cellStyle name="S15 3 2 2 8" xfId="20415"/>
    <cellStyle name="S15 3 2 3" xfId="20416"/>
    <cellStyle name="S15 3 2 3 2" xfId="20417"/>
    <cellStyle name="S15 3 2 3 2 2" xfId="20418"/>
    <cellStyle name="S15 3 2 3 2 2 2" xfId="20419"/>
    <cellStyle name="S15 3 2 3 2 3" xfId="20420"/>
    <cellStyle name="S15 3 2 3 2 3 2" xfId="20421"/>
    <cellStyle name="S15 3 2 3 2 4" xfId="20422"/>
    <cellStyle name="S15 3 2 3 2 4 2" xfId="20423"/>
    <cellStyle name="S15 3 2 3 2 5" xfId="20424"/>
    <cellStyle name="S15 3 2 3 3" xfId="20425"/>
    <cellStyle name="S15 3 2 3 3 2" xfId="20426"/>
    <cellStyle name="S15 3 2 3 4" xfId="20427"/>
    <cellStyle name="S15 3 2 3 4 2" xfId="20428"/>
    <cellStyle name="S15 3 2 3 5" xfId="20429"/>
    <cellStyle name="S15 3 2 3 5 2" xfId="20430"/>
    <cellStyle name="S15 3 2 3 6" xfId="20431"/>
    <cellStyle name="S15 3 2 3 6 2" xfId="20432"/>
    <cellStyle name="S15 3 2 3 7" xfId="20433"/>
    <cellStyle name="S15 3 2 4" xfId="20434"/>
    <cellStyle name="S15 3 2 4 2" xfId="20435"/>
    <cellStyle name="S15 3 2 4 2 2" xfId="20436"/>
    <cellStyle name="S15 3 2 4 3" xfId="20437"/>
    <cellStyle name="S15 3 2 4 3 2" xfId="20438"/>
    <cellStyle name="S15 3 2 4 4" xfId="20439"/>
    <cellStyle name="S15 3 2 4 4 2" xfId="20440"/>
    <cellStyle name="S15 3 2 4 5" xfId="20441"/>
    <cellStyle name="S15 3 2 5" xfId="20442"/>
    <cellStyle name="S15 3 2 5 2" xfId="20443"/>
    <cellStyle name="S15 3 2 5 2 2" xfId="20444"/>
    <cellStyle name="S15 3 2 5 3" xfId="20445"/>
    <cellStyle name="S15 3 2 5 3 2" xfId="20446"/>
    <cellStyle name="S15 3 2 5 4" xfId="20447"/>
    <cellStyle name="S15 3 2 5 4 2" xfId="20448"/>
    <cellStyle name="S15 3 2 5 5" xfId="20449"/>
    <cellStyle name="S15 3 2 6" xfId="20450"/>
    <cellStyle name="S15 3 2 6 2" xfId="20451"/>
    <cellStyle name="S15 3 2 6 2 2" xfId="20452"/>
    <cellStyle name="S15 3 2 6 3" xfId="20453"/>
    <cellStyle name="S15 3 2 6 3 2" xfId="20454"/>
    <cellStyle name="S15 3 2 6 4" xfId="20455"/>
    <cellStyle name="S15 3 2 6 4 2" xfId="20456"/>
    <cellStyle name="S15 3 2 6 5" xfId="20457"/>
    <cellStyle name="S15 3 2 7" xfId="20458"/>
    <cellStyle name="S15 3 2 7 2" xfId="20459"/>
    <cellStyle name="S15 3 2 8" xfId="20460"/>
    <cellStyle name="S15 3 2 8 2" xfId="20461"/>
    <cellStyle name="S15 3 2 9" xfId="20462"/>
    <cellStyle name="S15 3 2 9 2" xfId="20463"/>
    <cellStyle name="S15 3 3" xfId="20464"/>
    <cellStyle name="S15 3 3 2" xfId="20465"/>
    <cellStyle name="S15 3 3 2 2" xfId="20466"/>
    <cellStyle name="S15 3 3 2 2 2" xfId="20467"/>
    <cellStyle name="S15 3 3 2 2 2 2" xfId="20468"/>
    <cellStyle name="S15 3 3 2 2 3" xfId="20469"/>
    <cellStyle name="S15 3 3 2 2 3 2" xfId="20470"/>
    <cellStyle name="S15 3 3 2 2 4" xfId="20471"/>
    <cellStyle name="S15 3 3 2 2 4 2" xfId="20472"/>
    <cellStyle name="S15 3 3 2 3" xfId="20473"/>
    <cellStyle name="S15 3 3 2 3 2" xfId="20474"/>
    <cellStyle name="S15 3 3 2 3 2 2" xfId="20475"/>
    <cellStyle name="S15 3 3 2 3 3" xfId="20476"/>
    <cellStyle name="S15 3 3 2 3 3 2" xfId="20477"/>
    <cellStyle name="S15 3 3 2 3 4" xfId="20478"/>
    <cellStyle name="S15 3 3 2 3 4 2" xfId="20479"/>
    <cellStyle name="S15 3 3 2 4" xfId="20480"/>
    <cellStyle name="S15 3 3 2 5" xfId="20481"/>
    <cellStyle name="S15 3 3 2 6" xfId="20482"/>
    <cellStyle name="S15 3 3 3" xfId="20483"/>
    <cellStyle name="S15 3 3 3 2" xfId="20484"/>
    <cellStyle name="S15 3 3 3 2 2" xfId="20485"/>
    <cellStyle name="S15 3 3 3 2 2 2" xfId="20486"/>
    <cellStyle name="S15 3 3 3 2 3" xfId="20487"/>
    <cellStyle name="S15 3 3 3 2 3 2" xfId="20488"/>
    <cellStyle name="S15 3 3 3 2 4" xfId="20489"/>
    <cellStyle name="S15 3 3 3 2 4 2" xfId="20490"/>
    <cellStyle name="S15 3 3 3 2 5" xfId="20491"/>
    <cellStyle name="S15 3 3 3 3" xfId="20492"/>
    <cellStyle name="S15 3 3 3 3 2" xfId="20493"/>
    <cellStyle name="S15 3 3 3 4" xfId="20494"/>
    <cellStyle name="S15 3 3 3 4 2" xfId="20495"/>
    <cellStyle name="S15 3 3 3 5" xfId="20496"/>
    <cellStyle name="S15 3 3 3 5 2" xfId="20497"/>
    <cellStyle name="S15 3 3 4" xfId="20498"/>
    <cellStyle name="S15 3 3 4 2" xfId="20499"/>
    <cellStyle name="S15 3 3 4 2 2" xfId="20500"/>
    <cellStyle name="S15 3 3 4 3" xfId="20501"/>
    <cellStyle name="S15 3 3 4 3 2" xfId="20502"/>
    <cellStyle name="S15 3 3 4 4" xfId="20503"/>
    <cellStyle name="S15 3 3 4 4 2" xfId="20504"/>
    <cellStyle name="S15 3 3 5" xfId="20505"/>
    <cellStyle name="S15 3 3 5 2" xfId="20506"/>
    <cellStyle name="S15 3 3 5 2 2" xfId="20507"/>
    <cellStyle name="S15 3 3 5 3" xfId="20508"/>
    <cellStyle name="S15 3 3 5 3 2" xfId="20509"/>
    <cellStyle name="S15 3 3 5 4" xfId="20510"/>
    <cellStyle name="S15 3 3 5 4 2" xfId="20511"/>
    <cellStyle name="S15 3 3 6" xfId="20512"/>
    <cellStyle name="S15 3 3 6 2" xfId="20513"/>
    <cellStyle name="S15 3 3 6 2 2" xfId="20514"/>
    <cellStyle name="S15 3 3 6 3" xfId="20515"/>
    <cellStyle name="S15 3 3 6 3 2" xfId="20516"/>
    <cellStyle name="S15 3 3 6 4" xfId="20517"/>
    <cellStyle name="S15 3 3 6 4 2" xfId="20518"/>
    <cellStyle name="S15 3 3 7" xfId="20519"/>
    <cellStyle name="S15 3 4" xfId="20520"/>
    <cellStyle name="S15 3 4 2" xfId="20521"/>
    <cellStyle name="S15 3 4 2 2" xfId="20522"/>
    <cellStyle name="S15 3 4 2 2 2" xfId="20523"/>
    <cellStyle name="S15 3 4 2 2 3" xfId="20524"/>
    <cellStyle name="S15 3 4 2 2 4" xfId="20525"/>
    <cellStyle name="S15 3 4 2 2 5" xfId="20526"/>
    <cellStyle name="S15 3 4 2 3" xfId="20527"/>
    <cellStyle name="S15 3 4 2 3 2" xfId="20528"/>
    <cellStyle name="S15 3 4 2 3 3" xfId="20529"/>
    <cellStyle name="S15 3 4 2 3 4" xfId="20530"/>
    <cellStyle name="S15 3 4 2 3 5" xfId="20531"/>
    <cellStyle name="S15 3 4 2 4" xfId="20532"/>
    <cellStyle name="S15 3 4 2 4 2" xfId="20533"/>
    <cellStyle name="S15 3 4 2 4 3" xfId="20534"/>
    <cellStyle name="S15 3 4 2 4 4" xfId="20535"/>
    <cellStyle name="S15 3 4 2 5" xfId="20536"/>
    <cellStyle name="S15 3 4 2 6" xfId="20537"/>
    <cellStyle name="S15 3 4 3" xfId="20538"/>
    <cellStyle name="S15 3 4 3 2" xfId="20539"/>
    <cellStyle name="S15 3 4 3 3" xfId="20540"/>
    <cellStyle name="S15 3 4 3 4" xfId="20541"/>
    <cellStyle name="S15 3 4 3 5" xfId="20542"/>
    <cellStyle name="S15 3 4 4" xfId="20543"/>
    <cellStyle name="S15 3 4 4 2" xfId="20544"/>
    <cellStyle name="S15 3 4 4 3" xfId="20545"/>
    <cellStyle name="S15 3 4 4 4" xfId="20546"/>
    <cellStyle name="S15 3 4 4 5" xfId="20547"/>
    <cellStyle name="S15 3 4 5" xfId="20548"/>
    <cellStyle name="S15 3 4 5 2" xfId="20549"/>
    <cellStyle name="S15 3 4 5 3" xfId="20550"/>
    <cellStyle name="S15 3 4 5 4" xfId="20551"/>
    <cellStyle name="S15 3 4 6" xfId="20552"/>
    <cellStyle name="S15 3 4 7" xfId="20553"/>
    <cellStyle name="S15 3 5" xfId="20554"/>
    <cellStyle name="S15 3 5 2" xfId="20555"/>
    <cellStyle name="S15 3 5 2 2" xfId="20556"/>
    <cellStyle name="S15 3 5 2 3" xfId="20557"/>
    <cellStyle name="S15 3 5 2 4" xfId="20558"/>
    <cellStyle name="S15 3 5 2 5" xfId="20559"/>
    <cellStyle name="S15 3 5 3" xfId="20560"/>
    <cellStyle name="S15 3 5 3 2" xfId="20561"/>
    <cellStyle name="S15 3 5 3 3" xfId="20562"/>
    <cellStyle name="S15 3 5 3 4" xfId="20563"/>
    <cellStyle name="S15 3 5 3 5" xfId="20564"/>
    <cellStyle name="S15 3 5 4" xfId="20565"/>
    <cellStyle name="S15 3 5 4 2" xfId="20566"/>
    <cellStyle name="S15 3 5 4 3" xfId="20567"/>
    <cellStyle name="S15 3 5 4 4" xfId="20568"/>
    <cellStyle name="S15 3 5 5" xfId="20569"/>
    <cellStyle name="S15 3 5 6" xfId="20570"/>
    <cellStyle name="S15 3 6" xfId="20571"/>
    <cellStyle name="S15 3 6 2" xfId="20572"/>
    <cellStyle name="S15 3 6 2 2" xfId="20573"/>
    <cellStyle name="S15 3 6 2 2 2" xfId="20574"/>
    <cellStyle name="S15 3 6 2 3" xfId="20575"/>
    <cellStyle name="S15 3 6 2 3 2" xfId="20576"/>
    <cellStyle name="S15 3 6 2 4" xfId="20577"/>
    <cellStyle name="S15 3 6 2 4 2" xfId="20578"/>
    <cellStyle name="S15 3 6 2 5" xfId="20579"/>
    <cellStyle name="S15 3 6 3" xfId="20580"/>
    <cellStyle name="S15 3 6 3 2" xfId="20581"/>
    <cellStyle name="S15 3 6 3 2 2" xfId="20582"/>
    <cellStyle name="S15 3 6 3 3" xfId="20583"/>
    <cellStyle name="S15 3 6 3 3 2" xfId="20584"/>
    <cellStyle name="S15 3 6 3 4" xfId="20585"/>
    <cellStyle name="S15 3 6 3 4 2" xfId="20586"/>
    <cellStyle name="S15 3 6 3 5" xfId="20587"/>
    <cellStyle name="S15 3 6 4" xfId="20588"/>
    <cellStyle name="S15 3 6 4 2" xfId="20589"/>
    <cellStyle name="S15 3 6 5" xfId="20590"/>
    <cellStyle name="S15 3 6 5 2" xfId="20591"/>
    <cellStyle name="S15 3 7" xfId="20592"/>
    <cellStyle name="S15 3 7 2" xfId="20593"/>
    <cellStyle name="S15 3 7 2 2" xfId="20594"/>
    <cellStyle name="S15 3 7 2 2 2" xfId="20595"/>
    <cellStyle name="S15 3 7 2 3" xfId="20596"/>
    <cellStyle name="S15 3 7 2 3 2" xfId="20597"/>
    <cellStyle name="S15 3 7 2 4" xfId="20598"/>
    <cellStyle name="S15 3 7 2 4 2" xfId="20599"/>
    <cellStyle name="S15 3 7 2 5" xfId="20600"/>
    <cellStyle name="S15 3 7 3" xfId="20601"/>
    <cellStyle name="S15 3 7 3 2" xfId="20602"/>
    <cellStyle name="S15 3 7 4" xfId="20603"/>
    <cellStyle name="S15 3 7 4 2" xfId="20604"/>
    <cellStyle name="S15 3 7 5" xfId="20605"/>
    <cellStyle name="S15 3 7 5 2" xfId="20606"/>
    <cellStyle name="S15 3 8" xfId="20607"/>
    <cellStyle name="S15 3 9" xfId="20608"/>
    <cellStyle name="S15 3_0116 КП Свод. смета" xfId="20609"/>
    <cellStyle name="S15 4" xfId="20610"/>
    <cellStyle name="S15 4 10" xfId="20611"/>
    <cellStyle name="S15 4 10 2" xfId="20612"/>
    <cellStyle name="S15 4 11" xfId="20613"/>
    <cellStyle name="S15 4 2" xfId="20614"/>
    <cellStyle name="S15 4 2 2" xfId="20615"/>
    <cellStyle name="S15 4 2 2 2" xfId="20616"/>
    <cellStyle name="S15 4 2 2 2 2" xfId="20617"/>
    <cellStyle name="S15 4 2 2 2 2 2" xfId="20618"/>
    <cellStyle name="S15 4 2 2 2 3" xfId="20619"/>
    <cellStyle name="S15 4 2 2 2 3 2" xfId="20620"/>
    <cellStyle name="S15 4 2 2 2 4" xfId="20621"/>
    <cellStyle name="S15 4 2 2 2 4 2" xfId="20622"/>
    <cellStyle name="S15 4 2 2 2 5" xfId="20623"/>
    <cellStyle name="S15 4 2 2 2 5 2" xfId="20624"/>
    <cellStyle name="S15 4 2 2 2 6" xfId="20625"/>
    <cellStyle name="S15 4 2 2 2 6 2" xfId="20626"/>
    <cellStyle name="S15 4 2 2 2 7" xfId="20627"/>
    <cellStyle name="S15 4 2 2 3" xfId="20628"/>
    <cellStyle name="S15 4 2 2 3 2" xfId="20629"/>
    <cellStyle name="S15 4 2 2 3 2 2" xfId="20630"/>
    <cellStyle name="S15 4 2 2 3 3" xfId="20631"/>
    <cellStyle name="S15 4 2 2 3 3 2" xfId="20632"/>
    <cellStyle name="S15 4 2 2 3 4" xfId="20633"/>
    <cellStyle name="S15 4 2 2 3 4 2" xfId="20634"/>
    <cellStyle name="S15 4 2 2 3 5" xfId="20635"/>
    <cellStyle name="S15 4 2 2 4" xfId="20636"/>
    <cellStyle name="S15 4 2 2 4 2" xfId="20637"/>
    <cellStyle name="S15 4 2 2 5" xfId="20638"/>
    <cellStyle name="S15 4 2 2 5 2" xfId="20639"/>
    <cellStyle name="S15 4 2 2 6" xfId="20640"/>
    <cellStyle name="S15 4 2 2 6 2" xfId="20641"/>
    <cellStyle name="S15 4 2 2 7" xfId="20642"/>
    <cellStyle name="S15 4 2 3" xfId="20643"/>
    <cellStyle name="S15 4 2 3 2" xfId="20644"/>
    <cellStyle name="S15 4 2 3 2 2" xfId="20645"/>
    <cellStyle name="S15 4 2 3 2 2 2" xfId="20646"/>
    <cellStyle name="S15 4 2 3 2 3" xfId="20647"/>
    <cellStyle name="S15 4 2 3 2 3 2" xfId="20648"/>
    <cellStyle name="S15 4 2 3 2 4" xfId="20649"/>
    <cellStyle name="S15 4 2 3 2 4 2" xfId="20650"/>
    <cellStyle name="S15 4 2 3 2 5" xfId="20651"/>
    <cellStyle name="S15 4 2 3 3" xfId="20652"/>
    <cellStyle name="S15 4 2 3 3 2" xfId="20653"/>
    <cellStyle name="S15 4 2 3 4" xfId="20654"/>
    <cellStyle name="S15 4 2 3 4 2" xfId="20655"/>
    <cellStyle name="S15 4 2 3 5" xfId="20656"/>
    <cellStyle name="S15 4 2 4" xfId="20657"/>
    <cellStyle name="S15 4 2 4 2" xfId="20658"/>
    <cellStyle name="S15 4 2 4 2 2" xfId="20659"/>
    <cellStyle name="S15 4 2 4 3" xfId="20660"/>
    <cellStyle name="S15 4 2 4 3 2" xfId="20661"/>
    <cellStyle name="S15 4 2 4 4" xfId="20662"/>
    <cellStyle name="S15 4 2 4 4 2" xfId="20663"/>
    <cellStyle name="S15 4 2 4 5" xfId="20664"/>
    <cellStyle name="S15 4 2 4 5 2" xfId="20665"/>
    <cellStyle name="S15 4 2 4 6" xfId="20666"/>
    <cellStyle name="S15 4 2 4 6 2" xfId="20667"/>
    <cellStyle name="S15 4 2 4 7" xfId="20668"/>
    <cellStyle name="S15 4 2 5" xfId="20669"/>
    <cellStyle name="S15 4 2 5 2" xfId="20670"/>
    <cellStyle name="S15 4 2 5 2 2" xfId="20671"/>
    <cellStyle name="S15 4 2 5 3" xfId="20672"/>
    <cellStyle name="S15 4 2 5 3 2" xfId="20673"/>
    <cellStyle name="S15 4 2 5 4" xfId="20674"/>
    <cellStyle name="S15 4 2 5 4 2" xfId="20675"/>
    <cellStyle name="S15 4 2 5 5" xfId="20676"/>
    <cellStyle name="S15 4 2 5 5 2" xfId="20677"/>
    <cellStyle name="S15 4 2 5 6" xfId="20678"/>
    <cellStyle name="S15 4 2 6" xfId="20679"/>
    <cellStyle name="S15 4 2 6 2" xfId="20680"/>
    <cellStyle name="S15 4 2 6 2 2" xfId="20681"/>
    <cellStyle name="S15 4 2 6 3" xfId="20682"/>
    <cellStyle name="S15 4 2 6 3 2" xfId="20683"/>
    <cellStyle name="S15 4 2 6 4" xfId="20684"/>
    <cellStyle name="S15 4 2 6 4 2" xfId="20685"/>
    <cellStyle name="S15 4 2 6 5" xfId="20686"/>
    <cellStyle name="S15 4 2 7" xfId="20687"/>
    <cellStyle name="S15 4 2 7 2" xfId="20688"/>
    <cellStyle name="S15 4 2 8" xfId="20689"/>
    <cellStyle name="S15 4 2 8 2" xfId="20690"/>
    <cellStyle name="S15 4 2 9" xfId="20691"/>
    <cellStyle name="S15 4 3" xfId="20692"/>
    <cellStyle name="S15 4 3 2" xfId="20693"/>
    <cellStyle name="S15 4 3 2 2" xfId="20694"/>
    <cellStyle name="S15 4 3 2 2 2" xfId="20695"/>
    <cellStyle name="S15 4 3 2 3" xfId="20696"/>
    <cellStyle name="S15 4 3 2 3 2" xfId="20697"/>
    <cellStyle name="S15 4 3 2 4" xfId="20698"/>
    <cellStyle name="S15 4 3 2 4 2" xfId="20699"/>
    <cellStyle name="S15 4 3 2 5" xfId="20700"/>
    <cellStyle name="S15 4 3 3" xfId="20701"/>
    <cellStyle name="S15 4 3 3 2" xfId="20702"/>
    <cellStyle name="S15 4 3 3 2 2" xfId="20703"/>
    <cellStyle name="S15 4 3 3 3" xfId="20704"/>
    <cellStyle name="S15 4 3 3 3 2" xfId="20705"/>
    <cellStyle name="S15 4 3 3 4" xfId="20706"/>
    <cellStyle name="S15 4 3 3 4 2" xfId="20707"/>
    <cellStyle name="S15 4 3 3 5" xfId="20708"/>
    <cellStyle name="S15 4 3 4" xfId="20709"/>
    <cellStyle name="S15 4 3 4 2" xfId="20710"/>
    <cellStyle name="S15 4 3 4 2 2" xfId="20711"/>
    <cellStyle name="S15 4 3 4 3" xfId="20712"/>
    <cellStyle name="S15 4 3 4 3 2" xfId="20713"/>
    <cellStyle name="S15 4 3 4 4" xfId="20714"/>
    <cellStyle name="S15 4 3 4 4 2" xfId="20715"/>
    <cellStyle name="S15 4 3 4 5" xfId="20716"/>
    <cellStyle name="S15 4 3 5" xfId="20717"/>
    <cellStyle name="S15 4 3 5 2" xfId="20718"/>
    <cellStyle name="S15 4 3 5 2 2" xfId="20719"/>
    <cellStyle name="S15 4 3 5 3" xfId="20720"/>
    <cellStyle name="S15 4 3 5 3 2" xfId="20721"/>
    <cellStyle name="S15 4 3 5 4" xfId="20722"/>
    <cellStyle name="S15 4 3 5 4 2" xfId="20723"/>
    <cellStyle name="S15 4 3 5 5" xfId="20724"/>
    <cellStyle name="S15 4 3 6" xfId="20725"/>
    <cellStyle name="S15 4 3 6 2" xfId="20726"/>
    <cellStyle name="S15 4 3 7" xfId="20727"/>
    <cellStyle name="S15 4 4" xfId="20728"/>
    <cellStyle name="S15 4 4 2" xfId="20729"/>
    <cellStyle name="S15 4 4 2 2" xfId="20730"/>
    <cellStyle name="S15 4 4 2 2 2" xfId="20731"/>
    <cellStyle name="S15 4 4 2 3" xfId="20732"/>
    <cellStyle name="S15 4 4 2 3 2" xfId="20733"/>
    <cellStyle name="S15 4 4 2 4" xfId="20734"/>
    <cellStyle name="S15 4 4 2 4 2" xfId="20735"/>
    <cellStyle name="S15 4 4 2 5" xfId="20736"/>
    <cellStyle name="S15 4 4 3" xfId="20737"/>
    <cellStyle name="S15 4 4 3 2" xfId="20738"/>
    <cellStyle name="S15 4 4 3 2 2" xfId="20739"/>
    <cellStyle name="S15 4 4 3 3" xfId="20740"/>
    <cellStyle name="S15 4 4 3 3 2" xfId="20741"/>
    <cellStyle name="S15 4 4 3 4" xfId="20742"/>
    <cellStyle name="S15 4 4 3 4 2" xfId="20743"/>
    <cellStyle name="S15 4 4 3 5" xfId="20744"/>
    <cellStyle name="S15 4 4 4" xfId="20745"/>
    <cellStyle name="S15 4 4 4 2" xfId="20746"/>
    <cellStyle name="S15 4 4 5" xfId="20747"/>
    <cellStyle name="S15 4 4 5 2" xfId="20748"/>
    <cellStyle name="S15 4 4 6" xfId="20749"/>
    <cellStyle name="S15 4 5" xfId="20750"/>
    <cellStyle name="S15 4 5 2" xfId="20751"/>
    <cellStyle name="S15 4 5 2 2" xfId="20752"/>
    <cellStyle name="S15 4 5 2 2 2" xfId="20753"/>
    <cellStyle name="S15 4 5 2 3" xfId="20754"/>
    <cellStyle name="S15 4 5 2 3 2" xfId="20755"/>
    <cellStyle name="S15 4 5 2 4" xfId="20756"/>
    <cellStyle name="S15 4 5 2 4 2" xfId="20757"/>
    <cellStyle name="S15 4 5 2 5" xfId="20758"/>
    <cellStyle name="S15 4 5 3" xfId="20759"/>
    <cellStyle name="S15 4 5 3 2" xfId="20760"/>
    <cellStyle name="S15 4 5 4" xfId="20761"/>
    <cellStyle name="S15 4 5 4 2" xfId="20762"/>
    <cellStyle name="S15 4 5 5" xfId="20763"/>
    <cellStyle name="S15 4 5 5 2" xfId="20764"/>
    <cellStyle name="S15 4 5 6" xfId="20765"/>
    <cellStyle name="S15 4 6" xfId="20766"/>
    <cellStyle name="S15 4 6 2" xfId="20767"/>
    <cellStyle name="S15 4 6 2 2" xfId="20768"/>
    <cellStyle name="S15 4 6 3" xfId="20769"/>
    <cellStyle name="S15 4 6 3 2" xfId="20770"/>
    <cellStyle name="S15 4 6 4" xfId="20771"/>
    <cellStyle name="S15 4 6 4 2" xfId="20772"/>
    <cellStyle name="S15 4 6 5" xfId="20773"/>
    <cellStyle name="S15 4 7" xfId="20774"/>
    <cellStyle name="S15 4 7 2" xfId="20775"/>
    <cellStyle name="S15 4 7 2 2" xfId="20776"/>
    <cellStyle name="S15 4 7 3" xfId="20777"/>
    <cellStyle name="S15 4 7 3 2" xfId="20778"/>
    <cellStyle name="S15 4 7 4" xfId="20779"/>
    <cellStyle name="S15 4 7 4 2" xfId="20780"/>
    <cellStyle name="S15 4 7 5" xfId="20781"/>
    <cellStyle name="S15 4 8" xfId="20782"/>
    <cellStyle name="S15 4 8 2" xfId="20783"/>
    <cellStyle name="S15 4 8 2 2" xfId="20784"/>
    <cellStyle name="S15 4 8 3" xfId="20785"/>
    <cellStyle name="S15 4 8 3 2" xfId="20786"/>
    <cellStyle name="S15 4 8 4" xfId="20787"/>
    <cellStyle name="S15 4 8 4 2" xfId="20788"/>
    <cellStyle name="S15 4 8 5" xfId="20789"/>
    <cellStyle name="S15 4 9" xfId="20790"/>
    <cellStyle name="S15 4 9 2" xfId="20791"/>
    <cellStyle name="S15 4 9 2 2" xfId="20792"/>
    <cellStyle name="S15 4 9 3" xfId="20793"/>
    <cellStyle name="S15 4 9 3 2" xfId="20794"/>
    <cellStyle name="S15 4 9 4" xfId="20795"/>
    <cellStyle name="S15 4 9 4 2" xfId="20796"/>
    <cellStyle name="S15 4 9 5" xfId="20797"/>
    <cellStyle name="S15 5" xfId="20798"/>
    <cellStyle name="S15 5 10" xfId="20799"/>
    <cellStyle name="S15 5 2" xfId="20800"/>
    <cellStyle name="S15 5 2 2" xfId="20801"/>
    <cellStyle name="S15 5 2 2 2" xfId="20802"/>
    <cellStyle name="S15 5 2 2 2 2" xfId="20803"/>
    <cellStyle name="S15 5 2 2 2 3" xfId="20804"/>
    <cellStyle name="S15 5 2 2 2 4" xfId="20805"/>
    <cellStyle name="S15 5 2 2 2 5" xfId="20806"/>
    <cellStyle name="S15 5 2 2 2 6" xfId="20807"/>
    <cellStyle name="S15 5 2 2 3" xfId="20808"/>
    <cellStyle name="S15 5 2 2 3 2" xfId="20809"/>
    <cellStyle name="S15 5 2 2 3 2 2" xfId="20810"/>
    <cellStyle name="S15 5 2 2 3 3" xfId="20811"/>
    <cellStyle name="S15 5 2 2 3 3 2" xfId="20812"/>
    <cellStyle name="S15 5 2 2 3 4" xfId="20813"/>
    <cellStyle name="S15 5 2 2 3 4 2" xfId="20814"/>
    <cellStyle name="S15 5 2 2 4" xfId="20815"/>
    <cellStyle name="S15 5 2 2 5" xfId="20816"/>
    <cellStyle name="S15 5 2 2 6" xfId="20817"/>
    <cellStyle name="S15 5 2 2 7" xfId="20818"/>
    <cellStyle name="S15 5 2 3" xfId="20819"/>
    <cellStyle name="S15 5 2 3 2" xfId="20820"/>
    <cellStyle name="S15 5 2 3 2 2" xfId="20821"/>
    <cellStyle name="S15 5 2 3 2 3" xfId="20822"/>
    <cellStyle name="S15 5 2 3 2 4" xfId="20823"/>
    <cellStyle name="S15 5 2 3 2 5" xfId="20824"/>
    <cellStyle name="S15 5 2 3 3" xfId="20825"/>
    <cellStyle name="S15 5 2 3 3 2" xfId="20826"/>
    <cellStyle name="S15 5 2 3 3 3" xfId="20827"/>
    <cellStyle name="S15 5 2 3 3 4" xfId="20828"/>
    <cellStyle name="S15 5 2 3 4" xfId="20829"/>
    <cellStyle name="S15 5 2 3 5" xfId="20830"/>
    <cellStyle name="S15 5 2 3 6" xfId="20831"/>
    <cellStyle name="S15 5 2 4" xfId="20832"/>
    <cellStyle name="S15 5 2 4 2" xfId="20833"/>
    <cellStyle name="S15 5 2 4 2 2" xfId="20834"/>
    <cellStyle name="S15 5 2 4 2 3" xfId="20835"/>
    <cellStyle name="S15 5 2 4 2 4" xfId="20836"/>
    <cellStyle name="S15 5 2 4 3" xfId="20837"/>
    <cellStyle name="S15 5 2 4 4" xfId="20838"/>
    <cellStyle name="S15 5 2 5" xfId="20839"/>
    <cellStyle name="S15 5 2 5 2" xfId="20840"/>
    <cellStyle name="S15 5 2 5 2 2" xfId="20841"/>
    <cellStyle name="S15 5 2 5 3" xfId="20842"/>
    <cellStyle name="S15 5 2 5 3 2" xfId="20843"/>
    <cellStyle name="S15 5 2 5 4" xfId="20844"/>
    <cellStyle name="S15 5 2 5 4 2" xfId="20845"/>
    <cellStyle name="S15 5 2 6" xfId="20846"/>
    <cellStyle name="S15 5 2 6 2" xfId="20847"/>
    <cellStyle name="S15 5 2 6 2 2" xfId="20848"/>
    <cellStyle name="S15 5 2 6 3" xfId="20849"/>
    <cellStyle name="S15 5 2 6 3 2" xfId="20850"/>
    <cellStyle name="S15 5 2 6 4" xfId="20851"/>
    <cellStyle name="S15 5 2 6 4 2" xfId="20852"/>
    <cellStyle name="S15 5 2 7" xfId="20853"/>
    <cellStyle name="S15 5 2 8" xfId="20854"/>
    <cellStyle name="S15 5 3" xfId="20855"/>
    <cellStyle name="S15 5 3 10" xfId="20856"/>
    <cellStyle name="S15 5 3 2" xfId="20857"/>
    <cellStyle name="S15 5 3 2 2" xfId="20858"/>
    <cellStyle name="S15 5 3 2 2 2" xfId="20859"/>
    <cellStyle name="S15 5 3 2 2 3" xfId="20860"/>
    <cellStyle name="S15 5 3 2 2 4" xfId="20861"/>
    <cellStyle name="S15 5 3 2 2 5" xfId="20862"/>
    <cellStyle name="S15 5 3 2 2 6" xfId="20863"/>
    <cellStyle name="S15 5 3 2 3" xfId="20864"/>
    <cellStyle name="S15 5 3 2 3 2" xfId="20865"/>
    <cellStyle name="S15 5 3 2 3 3" xfId="20866"/>
    <cellStyle name="S15 5 3 2 3 4" xfId="20867"/>
    <cellStyle name="S15 5 3 2 3 5" xfId="20868"/>
    <cellStyle name="S15 5 3 2 3 6" xfId="20869"/>
    <cellStyle name="S15 5 3 2 4" xfId="20870"/>
    <cellStyle name="S15 5 3 2 4 2" xfId="20871"/>
    <cellStyle name="S15 5 3 2 4 3" xfId="20872"/>
    <cellStyle name="S15 5 3 2 4 4" xfId="20873"/>
    <cellStyle name="S15 5 3 2 4 5" xfId="20874"/>
    <cellStyle name="S15 5 3 2 5" xfId="20875"/>
    <cellStyle name="S15 5 3 2 5 2" xfId="20876"/>
    <cellStyle name="S15 5 3 2 6" xfId="20877"/>
    <cellStyle name="S15 5 3 2 6 2" xfId="20878"/>
    <cellStyle name="S15 5 3 2 7" xfId="20879"/>
    <cellStyle name="S15 5 3 3" xfId="20880"/>
    <cellStyle name="S15 5 3 3 2" xfId="20881"/>
    <cellStyle name="S15 5 3 3 2 2" xfId="20882"/>
    <cellStyle name="S15 5 3 3 2 3" xfId="20883"/>
    <cellStyle name="S15 5 3 3 2 4" xfId="20884"/>
    <cellStyle name="S15 5 3 3 2 5" xfId="20885"/>
    <cellStyle name="S15 5 3 3 3" xfId="20886"/>
    <cellStyle name="S15 5 3 3 3 2" xfId="20887"/>
    <cellStyle name="S15 5 3 3 3 3" xfId="20888"/>
    <cellStyle name="S15 5 3 3 3 4" xfId="20889"/>
    <cellStyle name="S15 5 3 3 4" xfId="20890"/>
    <cellStyle name="S15 5 3 3 5" xfId="20891"/>
    <cellStyle name="S15 5 3 3 6" xfId="20892"/>
    <cellStyle name="S15 5 3 4" xfId="20893"/>
    <cellStyle name="S15 5 3 4 2" xfId="20894"/>
    <cellStyle name="S15 5 3 4 2 2" xfId="20895"/>
    <cellStyle name="S15 5 3 4 2 3" xfId="20896"/>
    <cellStyle name="S15 5 3 4 2 4" xfId="20897"/>
    <cellStyle name="S15 5 3 4 3" xfId="20898"/>
    <cellStyle name="S15 5 3 4 4" xfId="20899"/>
    <cellStyle name="S15 5 3 4 5" xfId="20900"/>
    <cellStyle name="S15 5 3 5" xfId="20901"/>
    <cellStyle name="S15 5 3 5 2" xfId="20902"/>
    <cellStyle name="S15 5 3 5 3" xfId="20903"/>
    <cellStyle name="S15 5 3 5 4" xfId="20904"/>
    <cellStyle name="S15 5 3 5 5" xfId="20905"/>
    <cellStyle name="S15 5 3 5 6" xfId="20906"/>
    <cellStyle name="S15 5 3 6" xfId="20907"/>
    <cellStyle name="S15 5 3 6 2" xfId="20908"/>
    <cellStyle name="S15 5 3 6 3" xfId="20909"/>
    <cellStyle name="S15 5 3 6 4" xfId="20910"/>
    <cellStyle name="S15 5 3 6 5" xfId="20911"/>
    <cellStyle name="S15 5 3 6 6" xfId="20912"/>
    <cellStyle name="S15 5 3 7" xfId="20913"/>
    <cellStyle name="S15 5 3 7 2" xfId="20914"/>
    <cellStyle name="S15 5 3 7 3" xfId="20915"/>
    <cellStyle name="S15 5 3 7 4" xfId="20916"/>
    <cellStyle name="S15 5 3 7 5" xfId="20917"/>
    <cellStyle name="S15 5 3 8" xfId="20918"/>
    <cellStyle name="S15 5 3 9" xfId="20919"/>
    <cellStyle name="S15 5 4" xfId="20920"/>
    <cellStyle name="S15 5 4 2" xfId="20921"/>
    <cellStyle name="S15 5 4 2 2" xfId="20922"/>
    <cellStyle name="S15 5 4 2 3" xfId="20923"/>
    <cellStyle name="S15 5 4 2 4" xfId="20924"/>
    <cellStyle name="S15 5 4 2 5" xfId="20925"/>
    <cellStyle name="S15 5 4 2 6" xfId="20926"/>
    <cellStyle name="S15 5 4 3" xfId="20927"/>
    <cellStyle name="S15 5 4 3 2" xfId="20928"/>
    <cellStyle name="S15 5 4 3 3" xfId="20929"/>
    <cellStyle name="S15 5 4 3 4" xfId="20930"/>
    <cellStyle name="S15 5 4 3 5" xfId="20931"/>
    <cellStyle name="S15 5 4 3 6" xfId="20932"/>
    <cellStyle name="S15 5 4 4" xfId="20933"/>
    <cellStyle name="S15 5 4 4 2" xfId="20934"/>
    <cellStyle name="S15 5 4 4 3" xfId="20935"/>
    <cellStyle name="S15 5 4 4 4" xfId="20936"/>
    <cellStyle name="S15 5 4 4 5" xfId="20937"/>
    <cellStyle name="S15 5 4 5" xfId="20938"/>
    <cellStyle name="S15 5 4 5 2" xfId="20939"/>
    <cellStyle name="S15 5 4 6" xfId="20940"/>
    <cellStyle name="S15 5 4 6 2" xfId="20941"/>
    <cellStyle name="S15 5 4 7" xfId="20942"/>
    <cellStyle name="S15 5 5" xfId="20943"/>
    <cellStyle name="S15 5 5 2" xfId="20944"/>
    <cellStyle name="S15 5 5 2 2" xfId="20945"/>
    <cellStyle name="S15 5 5 2 2 2" xfId="20946"/>
    <cellStyle name="S15 5 5 2 3" xfId="20947"/>
    <cellStyle name="S15 5 5 2 3 2" xfId="20948"/>
    <cellStyle name="S15 5 5 2 4" xfId="20949"/>
    <cellStyle name="S15 5 5 2 4 2" xfId="20950"/>
    <cellStyle name="S15 5 5 3" xfId="20951"/>
    <cellStyle name="S15 5 5 3 2" xfId="20952"/>
    <cellStyle name="S15 5 5 3 2 2" xfId="20953"/>
    <cellStyle name="S15 5 5 3 3" xfId="20954"/>
    <cellStyle name="S15 5 5 3 3 2" xfId="20955"/>
    <cellStyle name="S15 5 5 3 4" xfId="20956"/>
    <cellStyle name="S15 5 5 3 4 2" xfId="20957"/>
    <cellStyle name="S15 5 5 3 5" xfId="20958"/>
    <cellStyle name="S15 5 5 4" xfId="20959"/>
    <cellStyle name="S15 5 5 4 2" xfId="20960"/>
    <cellStyle name="S15 5 5 5" xfId="20961"/>
    <cellStyle name="S15 5 5 5 2" xfId="20962"/>
    <cellStyle name="S15 5 5 6" xfId="20963"/>
    <cellStyle name="S15 5 5 6 2" xfId="20964"/>
    <cellStyle name="S15 5 5 7" xfId="20965"/>
    <cellStyle name="S15 5 6" xfId="20966"/>
    <cellStyle name="S15 5 6 2" xfId="20967"/>
    <cellStyle name="S15 5 6 3" xfId="20968"/>
    <cellStyle name="S15 5 6 4" xfId="20969"/>
    <cellStyle name="S15 5 6 5" xfId="20970"/>
    <cellStyle name="S15 5 7" xfId="20971"/>
    <cellStyle name="S15 5 7 2" xfId="20972"/>
    <cellStyle name="S15 5 7 3" xfId="20973"/>
    <cellStyle name="S15 5 7 4" xfId="20974"/>
    <cellStyle name="S15 5 7 5" xfId="20975"/>
    <cellStyle name="S15 5 8" xfId="20976"/>
    <cellStyle name="S15 5 8 2" xfId="20977"/>
    <cellStyle name="S15 5 8 3" xfId="20978"/>
    <cellStyle name="S15 5 8 4" xfId="20979"/>
    <cellStyle name="S15 5 9" xfId="20980"/>
    <cellStyle name="S15 5_0436 ИП (17.03.12) " xfId="20981"/>
    <cellStyle name="S15 6" xfId="20982"/>
    <cellStyle name="S15 6 2" xfId="20983"/>
    <cellStyle name="S15 6 2 2" xfId="20984"/>
    <cellStyle name="S15 6 2 2 2" xfId="20985"/>
    <cellStyle name="S15 6 2 2 2 2" xfId="20986"/>
    <cellStyle name="S15 6 2 2 3" xfId="20987"/>
    <cellStyle name="S15 6 2 2 3 2" xfId="20988"/>
    <cellStyle name="S15 6 2 2 4" xfId="20989"/>
    <cellStyle name="S15 6 2 2 4 2" xfId="20990"/>
    <cellStyle name="S15 6 2 2 5" xfId="20991"/>
    <cellStyle name="S15 6 2 3" xfId="20992"/>
    <cellStyle name="S15 6 2 3 2" xfId="20993"/>
    <cellStyle name="S15 6 2 3 2 2" xfId="20994"/>
    <cellStyle name="S15 6 2 3 3" xfId="20995"/>
    <cellStyle name="S15 6 2 3 3 2" xfId="20996"/>
    <cellStyle name="S15 6 2 3 4" xfId="20997"/>
    <cellStyle name="S15 6 2 3 4 2" xfId="20998"/>
    <cellStyle name="S15 6 2 3 5" xfId="20999"/>
    <cellStyle name="S15 6 2 4" xfId="21000"/>
    <cellStyle name="S15 6 2 4 2" xfId="21001"/>
    <cellStyle name="S15 6 2 4 2 2" xfId="21002"/>
    <cellStyle name="S15 6 2 4 3" xfId="21003"/>
    <cellStyle name="S15 6 2 4 3 2" xfId="21004"/>
    <cellStyle name="S15 6 2 4 4" xfId="21005"/>
    <cellStyle name="S15 6 2 4 4 2" xfId="21006"/>
    <cellStyle name="S15 6 2 4 5" xfId="21007"/>
    <cellStyle name="S15 6 2 5" xfId="21008"/>
    <cellStyle name="S15 6 2 5 2" xfId="21009"/>
    <cellStyle name="S15 6 2 5 2 2" xfId="21010"/>
    <cellStyle name="S15 6 2 5 3" xfId="21011"/>
    <cellStyle name="S15 6 2 5 3 2" xfId="21012"/>
    <cellStyle name="S15 6 2 5 4" xfId="21013"/>
    <cellStyle name="S15 6 2 5 4 2" xfId="21014"/>
    <cellStyle name="S15 6 2 5 5" xfId="21015"/>
    <cellStyle name="S15 6 2 6" xfId="21016"/>
    <cellStyle name="S15 6 2 6 2" xfId="21017"/>
    <cellStyle name="S15 6 2 7" xfId="21018"/>
    <cellStyle name="S15 6 3" xfId="21019"/>
    <cellStyle name="S15 6 3 2" xfId="21020"/>
    <cellStyle name="S15 6 3 2 2" xfId="21021"/>
    <cellStyle name="S15 6 3 3" xfId="21022"/>
    <cellStyle name="S15 6 4" xfId="21023"/>
    <cellStyle name="S15 6 4 2" xfId="21024"/>
    <cellStyle name="S15 6 4 2 2" xfId="21025"/>
    <cellStyle name="S15 6 4 3" xfId="21026"/>
    <cellStyle name="S15 6 4 3 2" xfId="21027"/>
    <cellStyle name="S15 6 4 4" xfId="21028"/>
    <cellStyle name="S15 6 4 4 2" xfId="21029"/>
    <cellStyle name="S15 6 4 5" xfId="21030"/>
    <cellStyle name="S15 6 5" xfId="21031"/>
    <cellStyle name="S15 6 5 2" xfId="21032"/>
    <cellStyle name="S15 6 5 2 2" xfId="21033"/>
    <cellStyle name="S15 6 5 3" xfId="21034"/>
    <cellStyle name="S15 6 5 3 2" xfId="21035"/>
    <cellStyle name="S15 6 5 4" xfId="21036"/>
    <cellStyle name="S15 6 5 4 2" xfId="21037"/>
    <cellStyle name="S15 6 5 5" xfId="21038"/>
    <cellStyle name="S15 6 6" xfId="21039"/>
    <cellStyle name="S15 6 6 2" xfId="21040"/>
    <cellStyle name="S15 6 6 2 2" xfId="21041"/>
    <cellStyle name="S15 6 6 3" xfId="21042"/>
    <cellStyle name="S15 6 6 3 2" xfId="21043"/>
    <cellStyle name="S15 6 6 4" xfId="21044"/>
    <cellStyle name="S15 6 6 4 2" xfId="21045"/>
    <cellStyle name="S15 6 6 5" xfId="21046"/>
    <cellStyle name="S15 6 7" xfId="21047"/>
    <cellStyle name="S15 6 7 2" xfId="21048"/>
    <cellStyle name="S15 6 7 2 2" xfId="21049"/>
    <cellStyle name="S15 6 7 3" xfId="21050"/>
    <cellStyle name="S15 6 7 3 2" xfId="21051"/>
    <cellStyle name="S15 6 7 4" xfId="21052"/>
    <cellStyle name="S15 6 7 4 2" xfId="21053"/>
    <cellStyle name="S15 6 7 5" xfId="21054"/>
    <cellStyle name="S15 6 8" xfId="21055"/>
    <cellStyle name="S15 6 8 2" xfId="21056"/>
    <cellStyle name="S15 6 9" xfId="21057"/>
    <cellStyle name="S15 7" xfId="21058"/>
    <cellStyle name="S15 7 2" xfId="21059"/>
    <cellStyle name="S15 7_1226Д АСУТП" xfId="21060"/>
    <cellStyle name="S15 8" xfId="21061"/>
    <cellStyle name="S15 9" xfId="21062"/>
    <cellStyle name="S15 9 2" xfId="21063"/>
    <cellStyle name="S15 9 3" xfId="21064"/>
    <cellStyle name="S15 9 3 2" xfId="21065"/>
    <cellStyle name="S15 9 3 2 2" xfId="21066"/>
    <cellStyle name="S15 9 3 2 3" xfId="21067"/>
    <cellStyle name="S15 9 3 2 4" xfId="21068"/>
    <cellStyle name="S15 9 3 3" xfId="21069"/>
    <cellStyle name="S15 9 3 4" xfId="21070"/>
    <cellStyle name="S15 9 3 5" xfId="21071"/>
    <cellStyle name="S15 9 3 6" xfId="21072"/>
    <cellStyle name="S15_(0017Д)-Рекультивация нарушенных земель_(07.05.2010)" xfId="21073"/>
    <cellStyle name="S16" xfId="28"/>
    <cellStyle name="S16 10" xfId="21074"/>
    <cellStyle name="S16 10 2" xfId="21075"/>
    <cellStyle name="S16 11" xfId="21076"/>
    <cellStyle name="S16 11 2" xfId="21077"/>
    <cellStyle name="S16 12" xfId="21078"/>
    <cellStyle name="S16 12 2" xfId="21079"/>
    <cellStyle name="S16 13" xfId="21080"/>
    <cellStyle name="S16 13 2" xfId="21081"/>
    <cellStyle name="S16 13 2 2" xfId="21082"/>
    <cellStyle name="S16 13 2 2 2" xfId="21083"/>
    <cellStyle name="S16 13 2 3" xfId="21084"/>
    <cellStyle name="S16 13 2 3 2" xfId="21085"/>
    <cellStyle name="S16 13 2 4" xfId="21086"/>
    <cellStyle name="S16 13 2 4 2" xfId="21087"/>
    <cellStyle name="S16 13 2 5" xfId="21088"/>
    <cellStyle name="S16 13 3" xfId="21089"/>
    <cellStyle name="S16 13 3 2" xfId="21090"/>
    <cellStyle name="S16 13 3 2 2" xfId="21091"/>
    <cellStyle name="S16 13 3 3" xfId="21092"/>
    <cellStyle name="S16 13 3 3 2" xfId="21093"/>
    <cellStyle name="S16 13 3 4" xfId="21094"/>
    <cellStyle name="S16 13 3 4 2" xfId="21095"/>
    <cellStyle name="S16 13 3 5" xfId="21096"/>
    <cellStyle name="S16 13 4" xfId="21097"/>
    <cellStyle name="S16 13 4 2" xfId="21098"/>
    <cellStyle name="S16 13 4 2 2" xfId="21099"/>
    <cellStyle name="S16 13 4 3" xfId="21100"/>
    <cellStyle name="S16 13 4 3 2" xfId="21101"/>
    <cellStyle name="S16 13 4 4" xfId="21102"/>
    <cellStyle name="S16 13 4 4 2" xfId="21103"/>
    <cellStyle name="S16 13 4 5" xfId="21104"/>
    <cellStyle name="S16 13 5" xfId="21105"/>
    <cellStyle name="S16 13 5 2" xfId="21106"/>
    <cellStyle name="S16 13 5 2 2" xfId="21107"/>
    <cellStyle name="S16 13 5 3" xfId="21108"/>
    <cellStyle name="S16 13 5 3 2" xfId="21109"/>
    <cellStyle name="S16 13 5 4" xfId="21110"/>
    <cellStyle name="S16 13 5 4 2" xfId="21111"/>
    <cellStyle name="S16 13 5 5" xfId="21112"/>
    <cellStyle name="S16 13 6" xfId="21113"/>
    <cellStyle name="S16 13 6 2" xfId="21114"/>
    <cellStyle name="S16 13 7" xfId="21115"/>
    <cellStyle name="S16 2" xfId="21116"/>
    <cellStyle name="S16 2 10" xfId="21117"/>
    <cellStyle name="S16 2 2" xfId="21118"/>
    <cellStyle name="S16 2 2 10" xfId="21119"/>
    <cellStyle name="S16 2 2 2" xfId="21120"/>
    <cellStyle name="S16 2 2 2 2" xfId="21121"/>
    <cellStyle name="S16 2 2 2 2 2" xfId="21122"/>
    <cellStyle name="S16 2 2 2 2 2 2" xfId="21123"/>
    <cellStyle name="S16 2 2 2 2 2 2 2" xfId="21124"/>
    <cellStyle name="S16 2 2 2 2 2 3" xfId="21125"/>
    <cellStyle name="S16 2 2 2 2 2 3 2" xfId="21126"/>
    <cellStyle name="S16 2 2 2 2 2 4" xfId="21127"/>
    <cellStyle name="S16 2 2 2 2 2 4 2" xfId="21128"/>
    <cellStyle name="S16 2 2 2 2 2 5" xfId="21129"/>
    <cellStyle name="S16 2 2 2 2 2 5 2" xfId="21130"/>
    <cellStyle name="S16 2 2 2 2 2 6" xfId="21131"/>
    <cellStyle name="S16 2 2 2 2 2 6 2" xfId="21132"/>
    <cellStyle name="S16 2 2 2 2 2 7" xfId="21133"/>
    <cellStyle name="S16 2 2 2 2 3" xfId="21134"/>
    <cellStyle name="S16 2 2 2 2 3 2" xfId="21135"/>
    <cellStyle name="S16 2 2 2 2 3 2 2" xfId="21136"/>
    <cellStyle name="S16 2 2 2 2 3 3" xfId="21137"/>
    <cellStyle name="S16 2 2 2 2 3 3 2" xfId="21138"/>
    <cellStyle name="S16 2 2 2 2 3 4" xfId="21139"/>
    <cellStyle name="S16 2 2 2 2 3 4 2" xfId="21140"/>
    <cellStyle name="S16 2 2 2 2 3 5" xfId="21141"/>
    <cellStyle name="S16 2 2 2 2 4" xfId="21142"/>
    <cellStyle name="S16 2 2 2 2 4 2" xfId="21143"/>
    <cellStyle name="S16 2 2 2 2 5" xfId="21144"/>
    <cellStyle name="S16 2 2 2 2 5 2" xfId="21145"/>
    <cellStyle name="S16 2 2 2 2 6" xfId="21146"/>
    <cellStyle name="S16 2 2 2 2 6 2" xfId="21147"/>
    <cellStyle name="S16 2 2 2 2 7" xfId="21148"/>
    <cellStyle name="S16 2 2 2 3" xfId="21149"/>
    <cellStyle name="S16 2 2 2 3 2" xfId="21150"/>
    <cellStyle name="S16 2 2 2 3 2 2" xfId="21151"/>
    <cellStyle name="S16 2 2 2 3 2 2 2" xfId="21152"/>
    <cellStyle name="S16 2 2 2 3 2 3" xfId="21153"/>
    <cellStyle name="S16 2 2 2 3 2 3 2" xfId="21154"/>
    <cellStyle name="S16 2 2 2 3 2 4" xfId="21155"/>
    <cellStyle name="S16 2 2 2 3 2 4 2" xfId="21156"/>
    <cellStyle name="S16 2 2 2 3 2 5" xfId="21157"/>
    <cellStyle name="S16 2 2 2 3 3" xfId="21158"/>
    <cellStyle name="S16 2 2 2 3 3 2" xfId="21159"/>
    <cellStyle name="S16 2 2 2 3 4" xfId="21160"/>
    <cellStyle name="S16 2 2 2 3 4 2" xfId="21161"/>
    <cellStyle name="S16 2 2 2 3 5" xfId="21162"/>
    <cellStyle name="S16 2 2 2 4" xfId="21163"/>
    <cellStyle name="S16 2 2 2 4 2" xfId="21164"/>
    <cellStyle name="S16 2 2 2 4 2 2" xfId="21165"/>
    <cellStyle name="S16 2 2 2 4 3" xfId="21166"/>
    <cellStyle name="S16 2 2 2 4 3 2" xfId="21167"/>
    <cellStyle name="S16 2 2 2 4 4" xfId="21168"/>
    <cellStyle name="S16 2 2 2 4 4 2" xfId="21169"/>
    <cellStyle name="S16 2 2 2 4 5" xfId="21170"/>
    <cellStyle name="S16 2 2 2 4 5 2" xfId="21171"/>
    <cellStyle name="S16 2 2 2 4 6" xfId="21172"/>
    <cellStyle name="S16 2 2 2 4 6 2" xfId="21173"/>
    <cellStyle name="S16 2 2 2 4 7" xfId="21174"/>
    <cellStyle name="S16 2 2 2 5" xfId="21175"/>
    <cellStyle name="S16 2 2 2 5 2" xfId="21176"/>
    <cellStyle name="S16 2 2 2 5 2 2" xfId="21177"/>
    <cellStyle name="S16 2 2 2 5 3" xfId="21178"/>
    <cellStyle name="S16 2 2 2 5 3 2" xfId="21179"/>
    <cellStyle name="S16 2 2 2 5 4" xfId="21180"/>
    <cellStyle name="S16 2 2 2 5 4 2" xfId="21181"/>
    <cellStyle name="S16 2 2 2 5 5" xfId="21182"/>
    <cellStyle name="S16 2 2 2 5 5 2" xfId="21183"/>
    <cellStyle name="S16 2 2 2 5 6" xfId="21184"/>
    <cellStyle name="S16 2 2 2 6" xfId="21185"/>
    <cellStyle name="S16 2 2 2 6 2" xfId="21186"/>
    <cellStyle name="S16 2 2 2 6 2 2" xfId="21187"/>
    <cellStyle name="S16 2 2 2 6 3" xfId="21188"/>
    <cellStyle name="S16 2 2 2 6 3 2" xfId="21189"/>
    <cellStyle name="S16 2 2 2 6 4" xfId="21190"/>
    <cellStyle name="S16 2 2 2 6 4 2" xfId="21191"/>
    <cellStyle name="S16 2 2 2 6 5" xfId="21192"/>
    <cellStyle name="S16 2 2 2 7" xfId="21193"/>
    <cellStyle name="S16 2 2 2 7 2" xfId="21194"/>
    <cellStyle name="S16 2 2 2 8" xfId="21195"/>
    <cellStyle name="S16 2 2 2 8 2" xfId="21196"/>
    <cellStyle name="S16 2 2 2 9" xfId="21197"/>
    <cellStyle name="S16 2 2 3" xfId="21198"/>
    <cellStyle name="S16 2 2 3 2" xfId="21199"/>
    <cellStyle name="S16 2 2 3 2 2" xfId="21200"/>
    <cellStyle name="S16 2 2 3 2 2 2" xfId="21201"/>
    <cellStyle name="S16 2 2 3 2 3" xfId="21202"/>
    <cellStyle name="S16 2 2 3 2 3 2" xfId="21203"/>
    <cellStyle name="S16 2 2 3 2 4" xfId="21204"/>
    <cellStyle name="S16 2 2 3 2 4 2" xfId="21205"/>
    <cellStyle name="S16 2 2 3 2 5" xfId="21206"/>
    <cellStyle name="S16 2 2 3 2 5 2" xfId="21207"/>
    <cellStyle name="S16 2 2 3 2 6" xfId="21208"/>
    <cellStyle name="S16 2 2 3 2 6 2" xfId="21209"/>
    <cellStyle name="S16 2 2 3 2 7" xfId="21210"/>
    <cellStyle name="S16 2 2 3 3" xfId="21211"/>
    <cellStyle name="S16 2 2 3 3 2" xfId="21212"/>
    <cellStyle name="S16 2 2 3 3 2 2" xfId="21213"/>
    <cellStyle name="S16 2 2 3 3 3" xfId="21214"/>
    <cellStyle name="S16 2 2 3 3 3 2" xfId="21215"/>
    <cellStyle name="S16 2 2 3 3 4" xfId="21216"/>
    <cellStyle name="S16 2 2 3 3 4 2" xfId="21217"/>
    <cellStyle name="S16 2 2 3 3 5" xfId="21218"/>
    <cellStyle name="S16 2 2 3 4" xfId="21219"/>
    <cellStyle name="S16 2 2 3 4 2" xfId="21220"/>
    <cellStyle name="S16 2 2 3 5" xfId="21221"/>
    <cellStyle name="S16 2 2 3 5 2" xfId="21222"/>
    <cellStyle name="S16 2 2 3 6" xfId="21223"/>
    <cellStyle name="S16 2 2 3 6 2" xfId="21224"/>
    <cellStyle name="S16 2 2 3 7" xfId="21225"/>
    <cellStyle name="S16 2 2 4" xfId="21226"/>
    <cellStyle name="S16 2 2 4 2" xfId="21227"/>
    <cellStyle name="S16 2 2 4 2 2" xfId="21228"/>
    <cellStyle name="S16 2 2 4 2 2 2" xfId="21229"/>
    <cellStyle name="S16 2 2 4 2 3" xfId="21230"/>
    <cellStyle name="S16 2 2 4 2 3 2" xfId="21231"/>
    <cellStyle name="S16 2 2 4 2 4" xfId="21232"/>
    <cellStyle name="S16 2 2 4 2 4 2" xfId="21233"/>
    <cellStyle name="S16 2 2 4 2 5" xfId="21234"/>
    <cellStyle name="S16 2 2 4 3" xfId="21235"/>
    <cellStyle name="S16 2 2 4 3 2" xfId="21236"/>
    <cellStyle name="S16 2 2 4 4" xfId="21237"/>
    <cellStyle name="S16 2 2 4 4 2" xfId="21238"/>
    <cellStyle name="S16 2 2 4 5" xfId="21239"/>
    <cellStyle name="S16 2 2 5" xfId="21240"/>
    <cellStyle name="S16 2 2 5 2" xfId="21241"/>
    <cellStyle name="S16 2 2 5 2 2" xfId="21242"/>
    <cellStyle name="S16 2 2 5 3" xfId="21243"/>
    <cellStyle name="S16 2 2 5 3 2" xfId="21244"/>
    <cellStyle name="S16 2 2 5 4" xfId="21245"/>
    <cellStyle name="S16 2 2 5 4 2" xfId="21246"/>
    <cellStyle name="S16 2 2 5 5" xfId="21247"/>
    <cellStyle name="S16 2 2 5 5 2" xfId="21248"/>
    <cellStyle name="S16 2 2 5 6" xfId="21249"/>
    <cellStyle name="S16 2 2 5 6 2" xfId="21250"/>
    <cellStyle name="S16 2 2 5 7" xfId="21251"/>
    <cellStyle name="S16 2 2 6" xfId="21252"/>
    <cellStyle name="S16 2 2 6 2" xfId="21253"/>
    <cellStyle name="S16 2 2 6 2 2" xfId="21254"/>
    <cellStyle name="S16 2 2 6 3" xfId="21255"/>
    <cellStyle name="S16 2 2 6 3 2" xfId="21256"/>
    <cellStyle name="S16 2 2 6 4" xfId="21257"/>
    <cellStyle name="S16 2 2 6 4 2" xfId="21258"/>
    <cellStyle name="S16 2 2 6 5" xfId="21259"/>
    <cellStyle name="S16 2 2 6 5 2" xfId="21260"/>
    <cellStyle name="S16 2 2 6 6" xfId="21261"/>
    <cellStyle name="S16 2 2 7" xfId="21262"/>
    <cellStyle name="S16 2 2 7 2" xfId="21263"/>
    <cellStyle name="S16 2 2 7 2 2" xfId="21264"/>
    <cellStyle name="S16 2 2 7 3" xfId="21265"/>
    <cellStyle name="S16 2 2 7 3 2" xfId="21266"/>
    <cellStyle name="S16 2 2 7 4" xfId="21267"/>
    <cellStyle name="S16 2 2 7 4 2" xfId="21268"/>
    <cellStyle name="S16 2 2 7 5" xfId="21269"/>
    <cellStyle name="S16 2 2 8" xfId="21270"/>
    <cellStyle name="S16 2 2 8 2" xfId="21271"/>
    <cellStyle name="S16 2 2 9" xfId="21272"/>
    <cellStyle name="S16 2 2 9 2" xfId="21273"/>
    <cellStyle name="S16 2 3" xfId="21274"/>
    <cellStyle name="S16 2 3 2" xfId="21275"/>
    <cellStyle name="S16 2 3 2 2" xfId="21276"/>
    <cellStyle name="S16 2 3 2 2 2" xfId="21277"/>
    <cellStyle name="S16 2 3 2 2 2 2" xfId="21278"/>
    <cellStyle name="S16 2 3 2 2 2 2 2" xfId="21279"/>
    <cellStyle name="S16 2 3 2 2 2 3" xfId="21280"/>
    <cellStyle name="S16 2 3 2 2 2 3 2" xfId="21281"/>
    <cellStyle name="S16 2 3 2 2 2 4" xfId="21282"/>
    <cellStyle name="S16 2 3 2 2 2 4 2" xfId="21283"/>
    <cellStyle name="S16 2 3 2 2 2 5" xfId="21284"/>
    <cellStyle name="S16 2 3 2 2 2 5 2" xfId="21285"/>
    <cellStyle name="S16 2 3 2 2 2 6" xfId="21286"/>
    <cellStyle name="S16 2 3 2 2 2 6 2" xfId="21287"/>
    <cellStyle name="S16 2 3 2 2 2 7" xfId="21288"/>
    <cellStyle name="S16 2 3 2 2 2 7 2" xfId="21289"/>
    <cellStyle name="S16 2 3 2 2 2 8" xfId="21290"/>
    <cellStyle name="S16 2 3 2 2 3" xfId="21291"/>
    <cellStyle name="S16 2 3 2 2 3 2" xfId="21292"/>
    <cellStyle name="S16 2 3 2 2 3 2 2" xfId="21293"/>
    <cellStyle name="S16 2 3 2 2 3 3" xfId="21294"/>
    <cellStyle name="S16 2 3 2 2 3 3 2" xfId="21295"/>
    <cellStyle name="S16 2 3 2 2 3 4" xfId="21296"/>
    <cellStyle name="S16 2 3 2 2 3 4 2" xfId="21297"/>
    <cellStyle name="S16 2 3 2 2 3 5" xfId="21298"/>
    <cellStyle name="S16 2 3 2 2 3 5 2" xfId="21299"/>
    <cellStyle name="S16 2 3 2 2 3 6" xfId="21300"/>
    <cellStyle name="S16 2 3 2 2 4" xfId="21301"/>
    <cellStyle name="S16 2 3 2 2 4 2" xfId="21302"/>
    <cellStyle name="S16 2 3 2 2 4 2 2" xfId="21303"/>
    <cellStyle name="S16 2 3 2 2 4 3" xfId="21304"/>
    <cellStyle name="S16 2 3 2 2 4 3 2" xfId="21305"/>
    <cellStyle name="S16 2 3 2 2 4 4" xfId="21306"/>
    <cellStyle name="S16 2 3 2 2 4 4 2" xfId="21307"/>
    <cellStyle name="S16 2 3 2 2 4 5" xfId="21308"/>
    <cellStyle name="S16 2 3 2 2 5" xfId="21309"/>
    <cellStyle name="S16 2 3 2 2 5 2" xfId="21310"/>
    <cellStyle name="S16 2 3 2 2 6" xfId="21311"/>
    <cellStyle name="S16 2 3 2 2 6 2" xfId="21312"/>
    <cellStyle name="S16 2 3 2 2 7" xfId="21313"/>
    <cellStyle name="S16 2 3 2 3" xfId="21314"/>
    <cellStyle name="S16 2 3 2 3 2" xfId="21315"/>
    <cellStyle name="S16 2 3 2 3 2 2" xfId="21316"/>
    <cellStyle name="S16 2 3 2 3 2 2 2" xfId="21317"/>
    <cellStyle name="S16 2 3 2 3 2 3" xfId="21318"/>
    <cellStyle name="S16 2 3 2 3 2 3 2" xfId="21319"/>
    <cellStyle name="S16 2 3 2 3 2 4" xfId="21320"/>
    <cellStyle name="S16 2 3 2 3 2 4 2" xfId="21321"/>
    <cellStyle name="S16 2 3 2 3 2 5" xfId="21322"/>
    <cellStyle name="S16 2 3 2 3 3" xfId="21323"/>
    <cellStyle name="S16 2 3 2 3 3 2" xfId="21324"/>
    <cellStyle name="S16 2 3 2 3 4" xfId="21325"/>
    <cellStyle name="S16 2 3 2 3 4 2" xfId="21326"/>
    <cellStyle name="S16 2 3 2 3 5" xfId="21327"/>
    <cellStyle name="S16 2 3 2 3 5 2" xfId="21328"/>
    <cellStyle name="S16 2 3 2 3 6" xfId="21329"/>
    <cellStyle name="S16 2 3 2 4" xfId="21330"/>
    <cellStyle name="S16 2 3 2 4 2" xfId="21331"/>
    <cellStyle name="S16 2 3 2 5" xfId="21332"/>
    <cellStyle name="S16 2 3 2 5 2" xfId="21333"/>
    <cellStyle name="S16 2 3 2 6" xfId="21334"/>
    <cellStyle name="S16 2 3 2 6 2" xfId="21335"/>
    <cellStyle name="S16 2 3 2 7" xfId="21336"/>
    <cellStyle name="S16 2 3 2 7 2" xfId="21337"/>
    <cellStyle name="S16 2 3 2 8" xfId="21338"/>
    <cellStyle name="S16 2 3 3" xfId="21339"/>
    <cellStyle name="S16 2 3 3 2" xfId="21340"/>
    <cellStyle name="S16 2 3 3 2 2" xfId="21341"/>
    <cellStyle name="S16 2 3 3 2 2 2" xfId="21342"/>
    <cellStyle name="S16 2 3 3 2 3" xfId="21343"/>
    <cellStyle name="S16 2 3 3 2 3 2" xfId="21344"/>
    <cellStyle name="S16 2 3 3 2 4" xfId="21345"/>
    <cellStyle name="S16 2 3 3 2 4 2" xfId="21346"/>
    <cellStyle name="S16 2 3 3 2 5" xfId="21347"/>
    <cellStyle name="S16 2 3 3 2 5 2" xfId="21348"/>
    <cellStyle name="S16 2 3 3 2 6" xfId="21349"/>
    <cellStyle name="S16 2 3 3 2 6 2" xfId="21350"/>
    <cellStyle name="S16 2 3 3 2 7" xfId="21351"/>
    <cellStyle name="S16 2 3 3 3" xfId="21352"/>
    <cellStyle name="S16 2 3 3 3 2" xfId="21353"/>
    <cellStyle name="S16 2 3 3 3 2 2" xfId="21354"/>
    <cellStyle name="S16 2 3 3 3 3" xfId="21355"/>
    <cellStyle name="S16 2 3 3 3 3 2" xfId="21356"/>
    <cellStyle name="S16 2 3 3 3 4" xfId="21357"/>
    <cellStyle name="S16 2 3 3 3 4 2" xfId="21358"/>
    <cellStyle name="S16 2 3 3 3 5" xfId="21359"/>
    <cellStyle name="S16 2 3 3 4" xfId="21360"/>
    <cellStyle name="S16 2 3 3 4 2" xfId="21361"/>
    <cellStyle name="S16 2 3 3 5" xfId="21362"/>
    <cellStyle name="S16 2 3 3 5 2" xfId="21363"/>
    <cellStyle name="S16 2 3 3 6" xfId="21364"/>
    <cellStyle name="S16 2 3 3 6 2" xfId="21365"/>
    <cellStyle name="S16 2 3 3 7" xfId="21366"/>
    <cellStyle name="S16 2 3 4" xfId="21367"/>
    <cellStyle name="S16 2 3 4 2" xfId="21368"/>
    <cellStyle name="S16 2 3 4 2 2" xfId="21369"/>
    <cellStyle name="S16 2 3 4 2 2 2" xfId="21370"/>
    <cellStyle name="S16 2 3 4 2 3" xfId="21371"/>
    <cellStyle name="S16 2 3 4 2 3 2" xfId="21372"/>
    <cellStyle name="S16 2 3 4 2 4" xfId="21373"/>
    <cellStyle name="S16 2 3 4 2 4 2" xfId="21374"/>
    <cellStyle name="S16 2 3 4 2 5" xfId="21375"/>
    <cellStyle name="S16 2 3 4 3" xfId="21376"/>
    <cellStyle name="S16 2 3 4 3 2" xfId="21377"/>
    <cellStyle name="S16 2 3 4 4" xfId="21378"/>
    <cellStyle name="S16 2 3 4 4 2" xfId="21379"/>
    <cellStyle name="S16 2 3 4 5" xfId="21380"/>
    <cellStyle name="S16 2 3 5" xfId="21381"/>
    <cellStyle name="S16 2 3 5 2" xfId="21382"/>
    <cellStyle name="S16 2 3 6" xfId="21383"/>
    <cellStyle name="S16 2 3 6 2" xfId="21384"/>
    <cellStyle name="S16 2 3 7" xfId="21385"/>
    <cellStyle name="S16 2 3 7 2" xfId="21386"/>
    <cellStyle name="S16 2 3 8" xfId="21387"/>
    <cellStyle name="S16 2 3 8 2" xfId="21388"/>
    <cellStyle name="S16 2 3 9" xfId="21389"/>
    <cellStyle name="S16 2 4" xfId="21390"/>
    <cellStyle name="S16 2 4 2" xfId="21391"/>
    <cellStyle name="S16 2 4 2 2" xfId="21392"/>
    <cellStyle name="S16 2 4 2 3" xfId="21393"/>
    <cellStyle name="S16 2 4 2 4" xfId="21394"/>
    <cellStyle name="S16 2 4 2 5" xfId="21395"/>
    <cellStyle name="S16 2 4 2 6" xfId="21396"/>
    <cellStyle name="S16 2 4 3" xfId="21397"/>
    <cellStyle name="S16 2 4 4" xfId="21398"/>
    <cellStyle name="S16 2 4 5" xfId="21399"/>
    <cellStyle name="S16 2 4 6" xfId="21400"/>
    <cellStyle name="S16 2 4 7" xfId="21401"/>
    <cellStyle name="S16 2 5" xfId="21402"/>
    <cellStyle name="S16 2 5 2" xfId="21403"/>
    <cellStyle name="S16 2 5 2 2" xfId="21404"/>
    <cellStyle name="S16 2 5 2 3" xfId="21405"/>
    <cellStyle name="S16 2 5 2 4" xfId="21406"/>
    <cellStyle name="S16 2 5 2 5" xfId="21407"/>
    <cellStyle name="S16 2 5 3" xfId="21408"/>
    <cellStyle name="S16 2 5 3 2" xfId="21409"/>
    <cellStyle name="S16 2 5 3 3" xfId="21410"/>
    <cellStyle name="S16 2 5 3 4" xfId="21411"/>
    <cellStyle name="S16 2 5 3 5" xfId="21412"/>
    <cellStyle name="S16 2 5 4" xfId="21413"/>
    <cellStyle name="S16 2 5 4 2" xfId="21414"/>
    <cellStyle name="S16 2 5 4 3" xfId="21415"/>
    <cellStyle name="S16 2 5 4 4" xfId="21416"/>
    <cellStyle name="S16 2 5 5" xfId="21417"/>
    <cellStyle name="S16 2 5 6" xfId="21418"/>
    <cellStyle name="S16 2 6" xfId="21419"/>
    <cellStyle name="S16 2 7" xfId="21420"/>
    <cellStyle name="S16 2 8" xfId="21421"/>
    <cellStyle name="S16 2 9" xfId="21422"/>
    <cellStyle name="S16 2__1012Д Салымское замечания от 21.03.2012" xfId="21423"/>
    <cellStyle name="S16 3" xfId="21424"/>
    <cellStyle name="S16 3 2" xfId="21425"/>
    <cellStyle name="S16 3 2 2" xfId="21426"/>
    <cellStyle name="S16 3 2 2 2" xfId="21427"/>
    <cellStyle name="S16 3 2 2 2 2" xfId="21428"/>
    <cellStyle name="S16 3 2 2 2 2 2" xfId="21429"/>
    <cellStyle name="S16 3 2 2 2 3" xfId="21430"/>
    <cellStyle name="S16 3 2 2 2 3 2" xfId="21431"/>
    <cellStyle name="S16 3 2 2 2 4" xfId="21432"/>
    <cellStyle name="S16 3 2 2 2 4 2" xfId="21433"/>
    <cellStyle name="S16 3 2 2 2 5" xfId="21434"/>
    <cellStyle name="S16 3 2 2 3" xfId="21435"/>
    <cellStyle name="S16 3 2 2 3 2" xfId="21436"/>
    <cellStyle name="S16 3 2 2 3 2 2" xfId="21437"/>
    <cellStyle name="S16 3 2 2 3 3" xfId="21438"/>
    <cellStyle name="S16 3 2 2 3 3 2" xfId="21439"/>
    <cellStyle name="S16 3 2 2 3 4" xfId="21440"/>
    <cellStyle name="S16 3 2 2 3 4 2" xfId="21441"/>
    <cellStyle name="S16 3 2 2 3 5" xfId="21442"/>
    <cellStyle name="S16 3 2 2 4" xfId="21443"/>
    <cellStyle name="S16 3 2 2 4 2" xfId="21444"/>
    <cellStyle name="S16 3 2 2 5" xfId="21445"/>
    <cellStyle name="S16 3 2 2 5 2" xfId="21446"/>
    <cellStyle name="S16 3 2 2 6" xfId="21447"/>
    <cellStyle name="S16 3 2 2 6 2" xfId="21448"/>
    <cellStyle name="S16 3 2 2 7" xfId="21449"/>
    <cellStyle name="S16 3 2 3" xfId="21450"/>
    <cellStyle name="S16 3 2 3 2" xfId="21451"/>
    <cellStyle name="S16 3 2 3 2 2" xfId="21452"/>
    <cellStyle name="S16 3 2 3 3" xfId="21453"/>
    <cellStyle name="S16 3 2 3 3 2" xfId="21454"/>
    <cellStyle name="S16 3 2 3 4" xfId="21455"/>
    <cellStyle name="S16 3 2 3 4 2" xfId="21456"/>
    <cellStyle name="S16 3 2 3 5" xfId="21457"/>
    <cellStyle name="S16 3 2 4" xfId="21458"/>
    <cellStyle name="S16 3 2 4 2" xfId="21459"/>
    <cellStyle name="S16 3 2 4 2 2" xfId="21460"/>
    <cellStyle name="S16 3 2 4 3" xfId="21461"/>
    <cellStyle name="S16 3 2 4 3 2" xfId="21462"/>
    <cellStyle name="S16 3 2 4 4" xfId="21463"/>
    <cellStyle name="S16 3 2 4 4 2" xfId="21464"/>
    <cellStyle name="S16 3 2 4 5" xfId="21465"/>
    <cellStyle name="S16 3 2 5" xfId="21466"/>
    <cellStyle name="S16 3 2 5 2" xfId="21467"/>
    <cellStyle name="S16 3 2 6" xfId="21468"/>
    <cellStyle name="S16 3 2 6 2" xfId="21469"/>
    <cellStyle name="S16 3 3" xfId="21470"/>
    <cellStyle name="S16 3 4" xfId="21471"/>
    <cellStyle name="S16 3 4 2" xfId="21472"/>
    <cellStyle name="S16 3 4 2 2" xfId="21473"/>
    <cellStyle name="S16 3 4 2 3" xfId="21474"/>
    <cellStyle name="S16 3 4 2 4" xfId="21475"/>
    <cellStyle name="S16 3 4 2 5" xfId="21476"/>
    <cellStyle name="S16 3 4 3" xfId="21477"/>
    <cellStyle name="S16 3 4 3 2" xfId="21478"/>
    <cellStyle name="S16 3 4 3 3" xfId="21479"/>
    <cellStyle name="S16 3 4 3 4" xfId="21480"/>
    <cellStyle name="S16 3 4 3 5" xfId="21481"/>
    <cellStyle name="S16 3 4 4" xfId="21482"/>
    <cellStyle name="S16 3 4 4 2" xfId="21483"/>
    <cellStyle name="S16 3 4 4 3" xfId="21484"/>
    <cellStyle name="S16 3 4 4 4" xfId="21485"/>
    <cellStyle name="S16 3 4 5" xfId="21486"/>
    <cellStyle name="S16 3 4 6" xfId="21487"/>
    <cellStyle name="S16 4" xfId="21488"/>
    <cellStyle name="S16 4 10" xfId="21489"/>
    <cellStyle name="S16 4 2" xfId="21490"/>
    <cellStyle name="S16 4 3" xfId="21491"/>
    <cellStyle name="S16 4 3 2" xfId="21492"/>
    <cellStyle name="S16 4 3 2 2" xfId="21493"/>
    <cellStyle name="S16 4 3 2 2 2" xfId="21494"/>
    <cellStyle name="S16 4 3 2 2 2 2" xfId="21495"/>
    <cellStyle name="S16 4 3 2 2 3" xfId="21496"/>
    <cellStyle name="S16 4 3 2 2 3 2" xfId="21497"/>
    <cellStyle name="S16 4 3 2 2 4" xfId="21498"/>
    <cellStyle name="S16 4 3 2 2 4 2" xfId="21499"/>
    <cellStyle name="S16 4 3 2 2 5" xfId="21500"/>
    <cellStyle name="S16 4 3 2 2 5 2" xfId="21501"/>
    <cellStyle name="S16 4 3 2 2 6" xfId="21502"/>
    <cellStyle name="S16 4 3 2 2 6 2" xfId="21503"/>
    <cellStyle name="S16 4 3 2 2 7" xfId="21504"/>
    <cellStyle name="S16 4 3 2 3" xfId="21505"/>
    <cellStyle name="S16 4 3 2 3 2" xfId="21506"/>
    <cellStyle name="S16 4 3 2 3 2 2" xfId="21507"/>
    <cellStyle name="S16 4 3 2 3 3" xfId="21508"/>
    <cellStyle name="S16 4 3 2 3 3 2" xfId="21509"/>
    <cellStyle name="S16 4 3 2 3 4" xfId="21510"/>
    <cellStyle name="S16 4 3 2 3 4 2" xfId="21511"/>
    <cellStyle name="S16 4 3 2 3 5" xfId="21512"/>
    <cellStyle name="S16 4 3 2 4" xfId="21513"/>
    <cellStyle name="S16 4 3 2 4 2" xfId="21514"/>
    <cellStyle name="S16 4 3 2 5" xfId="21515"/>
    <cellStyle name="S16 4 3 2 5 2" xfId="21516"/>
    <cellStyle name="S16 4 3 2 6" xfId="21517"/>
    <cellStyle name="S16 4 3 3" xfId="21518"/>
    <cellStyle name="S16 4 3 3 2" xfId="21519"/>
    <cellStyle name="S16 4 3 3 2 2" xfId="21520"/>
    <cellStyle name="S16 4 3 3 2 2 2" xfId="21521"/>
    <cellStyle name="S16 4 3 3 2 3" xfId="21522"/>
    <cellStyle name="S16 4 3 3 2 3 2" xfId="21523"/>
    <cellStyle name="S16 4 3 3 2 4" xfId="21524"/>
    <cellStyle name="S16 4 3 3 2 4 2" xfId="21525"/>
    <cellStyle name="S16 4 3 3 2 5" xfId="21526"/>
    <cellStyle name="S16 4 3 3 3" xfId="21527"/>
    <cellStyle name="S16 4 3 3 3 2" xfId="21528"/>
    <cellStyle name="S16 4 3 3 4" xfId="21529"/>
    <cellStyle name="S16 4 3 3 4 2" xfId="21530"/>
    <cellStyle name="S16 4 3 3 5" xfId="21531"/>
    <cellStyle name="S16 4 3 4" xfId="21532"/>
    <cellStyle name="S16 4 3 4 2" xfId="21533"/>
    <cellStyle name="S16 4 3 4 2 2" xfId="21534"/>
    <cellStyle name="S16 4 3 4 3" xfId="21535"/>
    <cellStyle name="S16 4 3 4 3 2" xfId="21536"/>
    <cellStyle name="S16 4 3 4 4" xfId="21537"/>
    <cellStyle name="S16 4 3 4 4 2" xfId="21538"/>
    <cellStyle name="S16 4 3 4 5" xfId="21539"/>
    <cellStyle name="S16 4 3 4 5 2" xfId="21540"/>
    <cellStyle name="S16 4 3 4 6" xfId="21541"/>
    <cellStyle name="S16 4 3 4 6 2" xfId="21542"/>
    <cellStyle name="S16 4 3 4 7" xfId="21543"/>
    <cellStyle name="S16 4 3 5" xfId="21544"/>
    <cellStyle name="S16 4 3 5 2" xfId="21545"/>
    <cellStyle name="S16 4 3 5 2 2" xfId="21546"/>
    <cellStyle name="S16 4 3 5 3" xfId="21547"/>
    <cellStyle name="S16 4 3 5 3 2" xfId="21548"/>
    <cellStyle name="S16 4 3 5 4" xfId="21549"/>
    <cellStyle name="S16 4 3 5 4 2" xfId="21550"/>
    <cellStyle name="S16 4 3 5 5" xfId="21551"/>
    <cellStyle name="S16 4 3 5 5 2" xfId="21552"/>
    <cellStyle name="S16 4 3 5 6" xfId="21553"/>
    <cellStyle name="S16 4 3 6" xfId="21554"/>
    <cellStyle name="S16 4 3 6 2" xfId="21555"/>
    <cellStyle name="S16 4 3 6 2 2" xfId="21556"/>
    <cellStyle name="S16 4 3 6 3" xfId="21557"/>
    <cellStyle name="S16 4 3 6 3 2" xfId="21558"/>
    <cellStyle name="S16 4 3 6 4" xfId="21559"/>
    <cellStyle name="S16 4 3 6 4 2" xfId="21560"/>
    <cellStyle name="S16 4 3 6 5" xfId="21561"/>
    <cellStyle name="S16 4 3 7" xfId="21562"/>
    <cellStyle name="S16 4 3 7 2" xfId="21563"/>
    <cellStyle name="S16 4 3 8" xfId="21564"/>
    <cellStyle name="S16 4 3 8 2" xfId="21565"/>
    <cellStyle name="S16 4 3 9" xfId="21566"/>
    <cellStyle name="S16 4 4" xfId="21567"/>
    <cellStyle name="S16 4 4 2" xfId="21568"/>
    <cellStyle name="S16 4 4 2 2" xfId="21569"/>
    <cellStyle name="S16 4 4 2 2 2" xfId="21570"/>
    <cellStyle name="S16 4 4 2 3" xfId="21571"/>
    <cellStyle name="S16 4 4 2 3 2" xfId="21572"/>
    <cellStyle name="S16 4 4 2 4" xfId="21573"/>
    <cellStyle name="S16 4 4 2 4 2" xfId="21574"/>
    <cellStyle name="S16 4 4 2 5" xfId="21575"/>
    <cellStyle name="S16 4 4 3" xfId="21576"/>
    <cellStyle name="S16 4 4 3 2" xfId="21577"/>
    <cellStyle name="S16 4 4 3 2 2" xfId="21578"/>
    <cellStyle name="S16 4 4 3 3" xfId="21579"/>
    <cellStyle name="S16 4 4 3 3 2" xfId="21580"/>
    <cellStyle name="S16 4 4 3 4" xfId="21581"/>
    <cellStyle name="S16 4 4 3 4 2" xfId="21582"/>
    <cellStyle name="S16 4 4 3 5" xfId="21583"/>
    <cellStyle name="S16 4 4 4" xfId="21584"/>
    <cellStyle name="S16 4 4 4 2" xfId="21585"/>
    <cellStyle name="S16 4 4 4 2 2" xfId="21586"/>
    <cellStyle name="S16 4 4 4 3" xfId="21587"/>
    <cellStyle name="S16 4 4 4 3 2" xfId="21588"/>
    <cellStyle name="S16 4 4 4 4" xfId="21589"/>
    <cellStyle name="S16 4 4 4 4 2" xfId="21590"/>
    <cellStyle name="S16 4 4 4 5" xfId="21591"/>
    <cellStyle name="S16 4 4 5" xfId="21592"/>
    <cellStyle name="S16 4 4 5 2" xfId="21593"/>
    <cellStyle name="S16 4 4 5 2 2" xfId="21594"/>
    <cellStyle name="S16 4 4 5 3" xfId="21595"/>
    <cellStyle name="S16 4 4 5 3 2" xfId="21596"/>
    <cellStyle name="S16 4 4 5 4" xfId="21597"/>
    <cellStyle name="S16 4 4 5 4 2" xfId="21598"/>
    <cellStyle name="S16 4 4 5 5" xfId="21599"/>
    <cellStyle name="S16 4 4 6" xfId="21600"/>
    <cellStyle name="S16 4 4 6 2" xfId="21601"/>
    <cellStyle name="S16 4 4 7" xfId="21602"/>
    <cellStyle name="S16 4 5" xfId="21603"/>
    <cellStyle name="S16 4 5 2" xfId="21604"/>
    <cellStyle name="S16 4 5 2 2" xfId="21605"/>
    <cellStyle name="S16 4 5 3" xfId="21606"/>
    <cellStyle name="S16 4 5 3 2" xfId="21607"/>
    <cellStyle name="S16 4 5 4" xfId="21608"/>
    <cellStyle name="S16 4 5 4 2" xfId="21609"/>
    <cellStyle name="S16 4 5 5" xfId="21610"/>
    <cellStyle name="S16 4 6" xfId="21611"/>
    <cellStyle name="S16 4 6 2" xfId="21612"/>
    <cellStyle name="S16 4 6 2 2" xfId="21613"/>
    <cellStyle name="S16 4 6 3" xfId="21614"/>
    <cellStyle name="S16 4 6 3 2" xfId="21615"/>
    <cellStyle name="S16 4 6 4" xfId="21616"/>
    <cellStyle name="S16 4 6 4 2" xfId="21617"/>
    <cellStyle name="S16 4 6 5" xfId="21618"/>
    <cellStyle name="S16 4 7" xfId="21619"/>
    <cellStyle name="S16 4 7 2" xfId="21620"/>
    <cellStyle name="S16 4 7 2 2" xfId="21621"/>
    <cellStyle name="S16 4 7 3" xfId="21622"/>
    <cellStyle name="S16 4 7 3 2" xfId="21623"/>
    <cellStyle name="S16 4 7 4" xfId="21624"/>
    <cellStyle name="S16 4 7 4 2" xfId="21625"/>
    <cellStyle name="S16 4 7 5" xfId="21626"/>
    <cellStyle name="S16 4 8" xfId="21627"/>
    <cellStyle name="S16 4 8 2" xfId="21628"/>
    <cellStyle name="S16 4 8 2 2" xfId="21629"/>
    <cellStyle name="S16 4 8 3" xfId="21630"/>
    <cellStyle name="S16 4 8 3 2" xfId="21631"/>
    <cellStyle name="S16 4 8 4" xfId="21632"/>
    <cellStyle name="S16 4 8 4 2" xfId="21633"/>
    <cellStyle name="S16 4 8 5" xfId="21634"/>
    <cellStyle name="S16 4 9" xfId="21635"/>
    <cellStyle name="S16 4 9 2" xfId="21636"/>
    <cellStyle name="S16 4_0436 ИП (17.03.12) " xfId="21637"/>
    <cellStyle name="S16 5" xfId="21638"/>
    <cellStyle name="S16 5 2" xfId="21639"/>
    <cellStyle name="S16 5 2 2" xfId="21640"/>
    <cellStyle name="S16 5 2 2 2" xfId="21641"/>
    <cellStyle name="S16 5 2 2 2 2" xfId="21642"/>
    <cellStyle name="S16 5 2 2 3" xfId="21643"/>
    <cellStyle name="S16 5 2 2 3 2" xfId="21644"/>
    <cellStyle name="S16 5 2 2 4" xfId="21645"/>
    <cellStyle name="S16 5 2 2 4 2" xfId="21646"/>
    <cellStyle name="S16 5 2 2 5" xfId="21647"/>
    <cellStyle name="S16 5 2 2 5 2" xfId="21648"/>
    <cellStyle name="S16 5 2 2 6" xfId="21649"/>
    <cellStyle name="S16 5 2 2 6 2" xfId="21650"/>
    <cellStyle name="S16 5 2 2 7" xfId="21651"/>
    <cellStyle name="S16 5 2 3" xfId="21652"/>
    <cellStyle name="S16 5 2 3 2" xfId="21653"/>
    <cellStyle name="S16 5 2 4" xfId="21654"/>
    <cellStyle name="S16 5 2 4 2" xfId="21655"/>
    <cellStyle name="S16 5 2 5" xfId="21656"/>
    <cellStyle name="S16 5 2 5 2" xfId="21657"/>
    <cellStyle name="S16 5 2 6" xfId="21658"/>
    <cellStyle name="S16 5 2 6 2" xfId="21659"/>
    <cellStyle name="S16 5 2 7" xfId="21660"/>
    <cellStyle name="S16 5 2 7 2" xfId="21661"/>
    <cellStyle name="S16 5 2 8" xfId="21662"/>
    <cellStyle name="S16 5 3" xfId="21663"/>
    <cellStyle name="S16 5 3 2" xfId="21664"/>
    <cellStyle name="S16 5 3 2 2" xfId="21665"/>
    <cellStyle name="S16 5 3 3" xfId="21666"/>
    <cellStyle name="S16 5 3 3 2" xfId="21667"/>
    <cellStyle name="S16 5 3 4" xfId="21668"/>
    <cellStyle name="S16 5 3 4 2" xfId="21669"/>
    <cellStyle name="S16 5 3 5" xfId="21670"/>
    <cellStyle name="S16 5 3 5 2" xfId="21671"/>
    <cellStyle name="S16 5 3 6" xfId="21672"/>
    <cellStyle name="S16 5 3 6 2" xfId="21673"/>
    <cellStyle name="S16 5 3 7" xfId="21674"/>
    <cellStyle name="S16 5 4" xfId="21675"/>
    <cellStyle name="S16 5 4 2" xfId="21676"/>
    <cellStyle name="S16 6" xfId="21677"/>
    <cellStyle name="S16 6 2" xfId="21678"/>
    <cellStyle name="S16 6 2 2" xfId="21679"/>
    <cellStyle name="S16 6 2 2 2" xfId="21680"/>
    <cellStyle name="S16 6 2 2 2 2" xfId="21681"/>
    <cellStyle name="S16 6 2 2 3" xfId="21682"/>
    <cellStyle name="S16 6 2 2 3 2" xfId="21683"/>
    <cellStyle name="S16 6 2 2 4" xfId="21684"/>
    <cellStyle name="S16 6 2 2 4 2" xfId="21685"/>
    <cellStyle name="S16 6 2 2 5" xfId="21686"/>
    <cellStyle name="S16 6 2 2 5 2" xfId="21687"/>
    <cellStyle name="S16 6 2 2 6" xfId="21688"/>
    <cellStyle name="S16 6 2 2 6 2" xfId="21689"/>
    <cellStyle name="S16 6 2 2 7" xfId="21690"/>
    <cellStyle name="S16 6 2 3" xfId="21691"/>
    <cellStyle name="S16 6 2 3 2" xfId="21692"/>
    <cellStyle name="S16 6 2 4" xfId="21693"/>
    <cellStyle name="S16 6 2 4 2" xfId="21694"/>
    <cellStyle name="S16 6 2 5" xfId="21695"/>
    <cellStyle name="S16 6 2 5 2" xfId="21696"/>
    <cellStyle name="S16 6 2 6" xfId="21697"/>
    <cellStyle name="S16 6 2 6 2" xfId="21698"/>
    <cellStyle name="S16 6 2 7" xfId="21699"/>
    <cellStyle name="S16 6 2 7 2" xfId="21700"/>
    <cellStyle name="S16 6 2 8" xfId="21701"/>
    <cellStyle name="S16 6 3" xfId="21702"/>
    <cellStyle name="S16 6 3 2" xfId="21703"/>
    <cellStyle name="S16 6 3 2 2" xfId="21704"/>
    <cellStyle name="S16 6 3 3" xfId="21705"/>
    <cellStyle name="S16 6 3 3 2" xfId="21706"/>
    <cellStyle name="S16 6 3 4" xfId="21707"/>
    <cellStyle name="S16 6 3 4 2" xfId="21708"/>
    <cellStyle name="S16 6 3 5" xfId="21709"/>
    <cellStyle name="S16 6 3 5 2" xfId="21710"/>
    <cellStyle name="S16 6 3 6" xfId="21711"/>
    <cellStyle name="S16 6 3 6 2" xfId="21712"/>
    <cellStyle name="S16 6 3 7" xfId="21713"/>
    <cellStyle name="S16 6 4" xfId="21714"/>
    <cellStyle name="S16 6 4 2" xfId="21715"/>
    <cellStyle name="S16 6 5" xfId="21716"/>
    <cellStyle name="S16 6 5 2" xfId="21717"/>
    <cellStyle name="S16 6 6" xfId="21718"/>
    <cellStyle name="S16 6 6 2" xfId="21719"/>
    <cellStyle name="S16 6 7" xfId="21720"/>
    <cellStyle name="S16 6 7 2" xfId="21721"/>
    <cellStyle name="S16 6 8" xfId="21722"/>
    <cellStyle name="S16 6 8 2" xfId="21723"/>
    <cellStyle name="S16 7" xfId="21724"/>
    <cellStyle name="S16 8" xfId="21725"/>
    <cellStyle name="S16 9" xfId="21726"/>
    <cellStyle name="S16_(0055Д)-Объекты водоснабжения и канализации  РД_(27 05 2010)" xfId="21727"/>
    <cellStyle name="S17" xfId="29"/>
    <cellStyle name="S17 10" xfId="21728"/>
    <cellStyle name="S17 11" xfId="21729"/>
    <cellStyle name="S17 12" xfId="21730"/>
    <cellStyle name="S17 2" xfId="21731"/>
    <cellStyle name="S17 2 10" xfId="21732"/>
    <cellStyle name="S17 2 11" xfId="21733"/>
    <cellStyle name="S17 2 2" xfId="21734"/>
    <cellStyle name="S17 2 2 2" xfId="21735"/>
    <cellStyle name="S17 2 2 2 2" xfId="21736"/>
    <cellStyle name="S17 2 2 2 2 2" xfId="21737"/>
    <cellStyle name="S17 2 2 2 2 2 2" xfId="21738"/>
    <cellStyle name="S17 2 2 2 2 3" xfId="21739"/>
    <cellStyle name="S17 2 2 2 2 3 2" xfId="21740"/>
    <cellStyle name="S17 2 2 2 2 4" xfId="21741"/>
    <cellStyle name="S17 2 2 2 2 4 2" xfId="21742"/>
    <cellStyle name="S17 2 2 2 3" xfId="21743"/>
    <cellStyle name="S17 2 2 2 3 2" xfId="21744"/>
    <cellStyle name="S17 2 2 2 3 2 2" xfId="21745"/>
    <cellStyle name="S17 2 2 2 3 3" xfId="21746"/>
    <cellStyle name="S17 2 2 2 3 3 2" xfId="21747"/>
    <cellStyle name="S17 2 2 2 3 4" xfId="21748"/>
    <cellStyle name="S17 2 2 2 3 4 2" xfId="21749"/>
    <cellStyle name="S17 2 2 2 3 5" xfId="21750"/>
    <cellStyle name="S17 2 2 2 4" xfId="21751"/>
    <cellStyle name="S17 2 2 2 4 2" xfId="21752"/>
    <cellStyle name="S17 2 2 2 5" xfId="21753"/>
    <cellStyle name="S17 2 2 2 5 2" xfId="21754"/>
    <cellStyle name="S17 2 2 3" xfId="21755"/>
    <cellStyle name="S17 2 2 3 2" xfId="21756"/>
    <cellStyle name="S17 2 2 3 2 2" xfId="21757"/>
    <cellStyle name="S17 2 2 3 2 3" xfId="21758"/>
    <cellStyle name="S17 2 2 3 2 4" xfId="21759"/>
    <cellStyle name="S17 2 2 3 2 5" xfId="21760"/>
    <cellStyle name="S17 2 2 3 2 6" xfId="21761"/>
    <cellStyle name="S17 2 2 3 3" xfId="21762"/>
    <cellStyle name="S17 2 2 3 3 2" xfId="21763"/>
    <cellStyle name="S17 2 2 3 3 3" xfId="21764"/>
    <cellStyle name="S17 2 2 3 4" xfId="21765"/>
    <cellStyle name="S17 2 2 3 5" xfId="21766"/>
    <cellStyle name="S17 2 2 3 6" xfId="21767"/>
    <cellStyle name="S17 2 2 4" xfId="21768"/>
    <cellStyle name="S17 2 2 4 2" xfId="21769"/>
    <cellStyle name="S17 2 2 4 2 2" xfId="21770"/>
    <cellStyle name="S17 2 2 4 3" xfId="21771"/>
    <cellStyle name="S17 2 2 4 3 2" xfId="21772"/>
    <cellStyle name="S17 2 2 4 4" xfId="21773"/>
    <cellStyle name="S17 2 2 4 4 2" xfId="21774"/>
    <cellStyle name="S17 2 2 5" xfId="21775"/>
    <cellStyle name="S17 2 2 5 2" xfId="21776"/>
    <cellStyle name="S17 2 2 5 2 2" xfId="21777"/>
    <cellStyle name="S17 2 2 5 3" xfId="21778"/>
    <cellStyle name="S17 2 2 5 3 2" xfId="21779"/>
    <cellStyle name="S17 2 2 5 4" xfId="21780"/>
    <cellStyle name="S17 2 2 5 4 2" xfId="21781"/>
    <cellStyle name="S17 2 2 6" xfId="21782"/>
    <cellStyle name="S17 2 2 7" xfId="21783"/>
    <cellStyle name="S17 2 2 8" xfId="21784"/>
    <cellStyle name="S17 2 2 9" xfId="21785"/>
    <cellStyle name="S17 2 3" xfId="21786"/>
    <cellStyle name="S17 2 3 2" xfId="21787"/>
    <cellStyle name="S17 2 3 2 2" xfId="21788"/>
    <cellStyle name="S17 2 3 2 2 2" xfId="21789"/>
    <cellStyle name="S17 2 3 2 2 2 2" xfId="21790"/>
    <cellStyle name="S17 2 3 2 2 3" xfId="21791"/>
    <cellStyle name="S17 2 3 2 2 3 2" xfId="21792"/>
    <cellStyle name="S17 2 3 2 2 4" xfId="21793"/>
    <cellStyle name="S17 2 3 2 2 4 2" xfId="21794"/>
    <cellStyle name="S17 2 3 2 2 5" xfId="21795"/>
    <cellStyle name="S17 2 3 2 2 5 2" xfId="21796"/>
    <cellStyle name="S17 2 3 2 2 6" xfId="21797"/>
    <cellStyle name="S17 2 3 2 2 6 2" xfId="21798"/>
    <cellStyle name="S17 2 3 2 2 7" xfId="21799"/>
    <cellStyle name="S17 2 3 2 3" xfId="21800"/>
    <cellStyle name="S17 2 3 2 3 2" xfId="21801"/>
    <cellStyle name="S17 2 3 2 3 3" xfId="21802"/>
    <cellStyle name="S17 2 3 2 3 4" xfId="21803"/>
    <cellStyle name="S17 2 3 2 4" xfId="21804"/>
    <cellStyle name="S17 2 3 2 4 2" xfId="21805"/>
    <cellStyle name="S17 2 3 2 5" xfId="21806"/>
    <cellStyle name="S17 2 3 2 5 2" xfId="21807"/>
    <cellStyle name="S17 2 3 2 6" xfId="21808"/>
    <cellStyle name="S17 2 3 2 6 2" xfId="21809"/>
    <cellStyle name="S17 2 3 2 7" xfId="21810"/>
    <cellStyle name="S17 2 3 2 7 2" xfId="21811"/>
    <cellStyle name="S17 2 3 2 8" xfId="21812"/>
    <cellStyle name="S17 2 3 3" xfId="21813"/>
    <cellStyle name="S17 2 3 3 2" xfId="21814"/>
    <cellStyle name="S17 2 3 3 2 2" xfId="21815"/>
    <cellStyle name="S17 2 3 3 2 2 2" xfId="21816"/>
    <cellStyle name="S17 2 3 3 2 3" xfId="21817"/>
    <cellStyle name="S17 2 3 3 2 3 2" xfId="21818"/>
    <cellStyle name="S17 2 3 3 2 4" xfId="21819"/>
    <cellStyle name="S17 2 3 3 2 4 2" xfId="21820"/>
    <cellStyle name="S17 2 3 3 2 5" xfId="21821"/>
    <cellStyle name="S17 2 3 3 3" xfId="21822"/>
    <cellStyle name="S17 2 3 3 3 2" xfId="21823"/>
    <cellStyle name="S17 2 3 3 3 2 2" xfId="21824"/>
    <cellStyle name="S17 2 3 3 3 3" xfId="21825"/>
    <cellStyle name="S17 2 3 3 3 3 2" xfId="21826"/>
    <cellStyle name="S17 2 3 3 3 4" xfId="21827"/>
    <cellStyle name="S17 2 3 3 3 4 2" xfId="21828"/>
    <cellStyle name="S17 2 3 3 3 5" xfId="21829"/>
    <cellStyle name="S17 2 3 3 4" xfId="21830"/>
    <cellStyle name="S17 2 3 3 4 2" xfId="21831"/>
    <cellStyle name="S17 2 3 3 5" xfId="21832"/>
    <cellStyle name="S17 2 3 3 5 2" xfId="21833"/>
    <cellStyle name="S17 2 3 3 6" xfId="21834"/>
    <cellStyle name="S17 2 3 3 6 2" xfId="21835"/>
    <cellStyle name="S17 2 3 3 7" xfId="21836"/>
    <cellStyle name="S17 2 3 4" xfId="21837"/>
    <cellStyle name="S17 2 3 4 2" xfId="21838"/>
    <cellStyle name="S17 2 3 4 2 2" xfId="21839"/>
    <cellStyle name="S17 2 3 4 3" xfId="21840"/>
    <cellStyle name="S17 2 3 4 3 2" xfId="21841"/>
    <cellStyle name="S17 2 3 4 4" xfId="21842"/>
    <cellStyle name="S17 2 3 4 4 2" xfId="21843"/>
    <cellStyle name="S17 2 3 4 5" xfId="21844"/>
    <cellStyle name="S17 2 3 5" xfId="21845"/>
    <cellStyle name="S17 2 3 5 2" xfId="21846"/>
    <cellStyle name="S17 2 3 5 2 2" xfId="21847"/>
    <cellStyle name="S17 2 3 5 3" xfId="21848"/>
    <cellStyle name="S17 2 3 5 3 2" xfId="21849"/>
    <cellStyle name="S17 2 3 5 4" xfId="21850"/>
    <cellStyle name="S17 2 3 5 4 2" xfId="21851"/>
    <cellStyle name="S17 2 3 5 5" xfId="21852"/>
    <cellStyle name="S17 2 3 6" xfId="21853"/>
    <cellStyle name="S17 2 3 6 2" xfId="21854"/>
    <cellStyle name="S17 2 3 7" xfId="21855"/>
    <cellStyle name="S17 2 3 7 2" xfId="21856"/>
    <cellStyle name="S17 2 3 8" xfId="21857"/>
    <cellStyle name="S17 2 3 8 2" xfId="21858"/>
    <cellStyle name="S17 2 3 9" xfId="21859"/>
    <cellStyle name="S17 2 4" xfId="21860"/>
    <cellStyle name="S17 2 4 2" xfId="21861"/>
    <cellStyle name="S17 2 4 2 2" xfId="21862"/>
    <cellStyle name="S17 2 4 2 2 2" xfId="21863"/>
    <cellStyle name="S17 2 4 2 3" xfId="21864"/>
    <cellStyle name="S17 2 4 2 3 2" xfId="21865"/>
    <cellStyle name="S17 2 4 2 4" xfId="21866"/>
    <cellStyle name="S17 2 4 2 4 2" xfId="21867"/>
    <cellStyle name="S17 2 4 3" xfId="21868"/>
    <cellStyle name="S17 2 4 3 2" xfId="21869"/>
    <cellStyle name="S17 2 4 3 2 2" xfId="21870"/>
    <cellStyle name="S17 2 4 3 3" xfId="21871"/>
    <cellStyle name="S17 2 4 3 3 2" xfId="21872"/>
    <cellStyle name="S17 2 4 3 4" xfId="21873"/>
    <cellStyle name="S17 2 4 3 4 2" xfId="21874"/>
    <cellStyle name="S17 2 4 3 5" xfId="21875"/>
    <cellStyle name="S17 2 4 4" xfId="21876"/>
    <cellStyle name="S17 2 4 4 2" xfId="21877"/>
    <cellStyle name="S17 2 4 5" xfId="21878"/>
    <cellStyle name="S17 2 4 5 2" xfId="21879"/>
    <cellStyle name="S17 2 5" xfId="21880"/>
    <cellStyle name="S17 2 5 2" xfId="21881"/>
    <cellStyle name="S17 2 5 2 2" xfId="21882"/>
    <cellStyle name="S17 2 5 2 3" xfId="21883"/>
    <cellStyle name="S17 2 5 3" xfId="21884"/>
    <cellStyle name="S17 2 5 4" xfId="21885"/>
    <cellStyle name="S17 2 5 5" xfId="21886"/>
    <cellStyle name="S17 2 6" xfId="21887"/>
    <cellStyle name="S17 2 7" xfId="21888"/>
    <cellStyle name="S17 2 8" xfId="21889"/>
    <cellStyle name="S17 2 9" xfId="21890"/>
    <cellStyle name="S17 2_0453 АСУТП" xfId="21891"/>
    <cellStyle name="S17 3" xfId="21892"/>
    <cellStyle name="S17 3 2" xfId="21893"/>
    <cellStyle name="S17 3 2 2" xfId="21894"/>
    <cellStyle name="S17 3 3" xfId="21895"/>
    <cellStyle name="S17 3 3 2" xfId="21896"/>
    <cellStyle name="S17 3 3 2 2" xfId="21897"/>
    <cellStyle name="S17 3 3 2 2 2" xfId="21898"/>
    <cellStyle name="S17 3 3 2 3" xfId="21899"/>
    <cellStyle name="S17 3 3 2 3 2" xfId="21900"/>
    <cellStyle name="S17 3 3 2 4" xfId="21901"/>
    <cellStyle name="S17 3 3 2 4 2" xfId="21902"/>
    <cellStyle name="S17 3 3 2 5" xfId="21903"/>
    <cellStyle name="S17 3 3 2 5 2" xfId="21904"/>
    <cellStyle name="S17 3 3 2 6" xfId="21905"/>
    <cellStyle name="S17 3 3 2 6 2" xfId="21906"/>
    <cellStyle name="S17 3 3 2 7" xfId="21907"/>
    <cellStyle name="S17 3 3 3" xfId="21908"/>
    <cellStyle name="S17 3 3 3 2" xfId="21909"/>
    <cellStyle name="S17 3 3 4" xfId="21910"/>
    <cellStyle name="S17 3 3 4 2" xfId="21911"/>
    <cellStyle name="S17 3 3 5" xfId="21912"/>
    <cellStyle name="S17 3 3 5 2" xfId="21913"/>
    <cellStyle name="S17 3 3 6" xfId="21914"/>
    <cellStyle name="S17 3 3 6 2" xfId="21915"/>
    <cellStyle name="S17 3 3 7" xfId="21916"/>
    <cellStyle name="S17 3 3 7 2" xfId="21917"/>
    <cellStyle name="S17 3 3 8" xfId="21918"/>
    <cellStyle name="S17 3 4" xfId="21919"/>
    <cellStyle name="S17 3 4 2" xfId="21920"/>
    <cellStyle name="S17 3 4 2 2" xfId="21921"/>
    <cellStyle name="S17 3 4 3" xfId="21922"/>
    <cellStyle name="S17 3 4 3 2" xfId="21923"/>
    <cellStyle name="S17 3 4 4" xfId="21924"/>
    <cellStyle name="S17 3 4 4 2" xfId="21925"/>
    <cellStyle name="S17 3 4 5" xfId="21926"/>
    <cellStyle name="S17 3 4 5 2" xfId="21927"/>
    <cellStyle name="S17 3 4 6" xfId="21928"/>
    <cellStyle name="S17 3 4 6 2" xfId="21929"/>
    <cellStyle name="S17 3 4 7" xfId="21930"/>
    <cellStyle name="S17 3 5" xfId="21931"/>
    <cellStyle name="S17 3 5 2" xfId="21932"/>
    <cellStyle name="S17 3 6" xfId="21933"/>
    <cellStyle name="S17 3 6 2" xfId="21934"/>
    <cellStyle name="S17 3 7" xfId="21935"/>
    <cellStyle name="S17 3 7 2" xfId="21936"/>
    <cellStyle name="S17 3 8" xfId="21937"/>
    <cellStyle name="S17 3 8 2" xfId="21938"/>
    <cellStyle name="S17 3 9" xfId="21939"/>
    <cellStyle name="S17 3 9 2" xfId="21940"/>
    <cellStyle name="S17 3_0453 АСУТП" xfId="21941"/>
    <cellStyle name="S17 4" xfId="21942"/>
    <cellStyle name="S17 4 10" xfId="21943"/>
    <cellStyle name="S17 4 2" xfId="21944"/>
    <cellStyle name="S17 4 2 2" xfId="21945"/>
    <cellStyle name="S17 4 2 2 2" xfId="21946"/>
    <cellStyle name="S17 4 2 2 2 2" xfId="21947"/>
    <cellStyle name="S17 4 2 2 2 2 2" xfId="21948"/>
    <cellStyle name="S17 4 2 2 2 3" xfId="21949"/>
    <cellStyle name="S17 4 2 2 2 3 2" xfId="21950"/>
    <cellStyle name="S17 4 2 2 2 4" xfId="21951"/>
    <cellStyle name="S17 4 2 2 2 4 2" xfId="21952"/>
    <cellStyle name="S17 4 2 2 2 5" xfId="21953"/>
    <cellStyle name="S17 4 2 2 3" xfId="21954"/>
    <cellStyle name="S17 4 2 2 3 2" xfId="21955"/>
    <cellStyle name="S17 4 2 2 3 2 2" xfId="21956"/>
    <cellStyle name="S17 4 2 2 3 3" xfId="21957"/>
    <cellStyle name="S17 4 2 2 3 3 2" xfId="21958"/>
    <cellStyle name="S17 4 2 2 3 4" xfId="21959"/>
    <cellStyle name="S17 4 2 2 3 4 2" xfId="21960"/>
    <cellStyle name="S17 4 2 2 3 5" xfId="21961"/>
    <cellStyle name="S17 4 2 2 4" xfId="21962"/>
    <cellStyle name="S17 4 2 2 4 2" xfId="21963"/>
    <cellStyle name="S17 4 2 2 5" xfId="21964"/>
    <cellStyle name="S17 4 2 2 5 2" xfId="21965"/>
    <cellStyle name="S17 4 2 2 6" xfId="21966"/>
    <cellStyle name="S17 4 2 2 6 2" xfId="21967"/>
    <cellStyle name="S17 4 2 2 7" xfId="21968"/>
    <cellStyle name="S17 4 2 3" xfId="21969"/>
    <cellStyle name="S17 4 2 3 2" xfId="21970"/>
    <cellStyle name="S17 4 2 3 2 2" xfId="21971"/>
    <cellStyle name="S17 4 2 3 3" xfId="21972"/>
    <cellStyle name="S17 4 2 3 3 2" xfId="21973"/>
    <cellStyle name="S17 4 2 3 4" xfId="21974"/>
    <cellStyle name="S17 4 2 3 4 2" xfId="21975"/>
    <cellStyle name="S17 4 2 3 5" xfId="21976"/>
    <cellStyle name="S17 4 2 4" xfId="21977"/>
    <cellStyle name="S17 4 2 4 2" xfId="21978"/>
    <cellStyle name="S17 4 2 4 2 2" xfId="21979"/>
    <cellStyle name="S17 4 2 4 3" xfId="21980"/>
    <cellStyle name="S17 4 2 4 3 2" xfId="21981"/>
    <cellStyle name="S17 4 2 4 4" xfId="21982"/>
    <cellStyle name="S17 4 2 4 4 2" xfId="21983"/>
    <cellStyle name="S17 4 2 4 5" xfId="21984"/>
    <cellStyle name="S17 4 2 5" xfId="21985"/>
    <cellStyle name="S17 4 2 5 2" xfId="21986"/>
    <cellStyle name="S17 4 2 6" xfId="21987"/>
    <cellStyle name="S17 4 2 6 2" xfId="21988"/>
    <cellStyle name="S17 4 2 7" xfId="21989"/>
    <cellStyle name="S17 4 3" xfId="21990"/>
    <cellStyle name="S17 4 3 2" xfId="21991"/>
    <cellStyle name="S17 4 3 2 2" xfId="21992"/>
    <cellStyle name="S17 4 3 2 2 2" xfId="21993"/>
    <cellStyle name="S17 4 3 2 3" xfId="21994"/>
    <cellStyle name="S17 4 3 2 3 2" xfId="21995"/>
    <cellStyle name="S17 4 3 2 4" xfId="21996"/>
    <cellStyle name="S17 4 3 2 4 2" xfId="21997"/>
    <cellStyle name="S17 4 3 2 5" xfId="21998"/>
    <cellStyle name="S17 4 3 2 5 2" xfId="21999"/>
    <cellStyle name="S17 4 3 2 6" xfId="22000"/>
    <cellStyle name="S17 4 3 2 6 2" xfId="22001"/>
    <cellStyle name="S17 4 3 2 7" xfId="22002"/>
    <cellStyle name="S17 4 3 3" xfId="22003"/>
    <cellStyle name="S17 4 3 3 2" xfId="22004"/>
    <cellStyle name="S17 4 3 3 2 2" xfId="22005"/>
    <cellStyle name="S17 4 3 3 3" xfId="22006"/>
    <cellStyle name="S17 4 3 3 3 2" xfId="22007"/>
    <cellStyle name="S17 4 3 3 4" xfId="22008"/>
    <cellStyle name="S17 4 3 3 4 2" xfId="22009"/>
    <cellStyle name="S17 4 3 3 5" xfId="22010"/>
    <cellStyle name="S17 4 3 3 5 2" xfId="22011"/>
    <cellStyle name="S17 4 3 3 6" xfId="22012"/>
    <cellStyle name="S17 4 3 4" xfId="22013"/>
    <cellStyle name="S17 4 3 4 2" xfId="22014"/>
    <cellStyle name="S17 4 3 4 2 2" xfId="22015"/>
    <cellStyle name="S17 4 3 4 3" xfId="22016"/>
    <cellStyle name="S17 4 3 4 3 2" xfId="22017"/>
    <cellStyle name="S17 4 3 4 4" xfId="22018"/>
    <cellStyle name="S17 4 3 4 4 2" xfId="22019"/>
    <cellStyle name="S17 4 3 4 5" xfId="22020"/>
    <cellStyle name="S17 4 3 5" xfId="22021"/>
    <cellStyle name="S17 4 3 5 2" xfId="22022"/>
    <cellStyle name="S17 4 3 6" xfId="22023"/>
    <cellStyle name="S17 4 3 6 2" xfId="22024"/>
    <cellStyle name="S17 4 3 7" xfId="22025"/>
    <cellStyle name="S17 4 4" xfId="22026"/>
    <cellStyle name="S17 4 4 2" xfId="22027"/>
    <cellStyle name="S17 4 4 2 2" xfId="22028"/>
    <cellStyle name="S17 4 4 3" xfId="22029"/>
    <cellStyle name="S17 4 5" xfId="22030"/>
    <cellStyle name="S17 4 5 2" xfId="22031"/>
    <cellStyle name="S17 4 5 2 2" xfId="22032"/>
    <cellStyle name="S17 4 5 3" xfId="22033"/>
    <cellStyle name="S17 4 5 3 2" xfId="22034"/>
    <cellStyle name="S17 4 5 4" xfId="22035"/>
    <cellStyle name="S17 4 5 4 2" xfId="22036"/>
    <cellStyle name="S17 4 5 5" xfId="22037"/>
    <cellStyle name="S17 4 5 5 2" xfId="22038"/>
    <cellStyle name="S17 4 5 6" xfId="22039"/>
    <cellStyle name="S17 4 5 6 2" xfId="22040"/>
    <cellStyle name="S17 4 5 7" xfId="22041"/>
    <cellStyle name="S17 4 6" xfId="22042"/>
    <cellStyle name="S17 4 6 2" xfId="22043"/>
    <cellStyle name="S17 4 6 2 2" xfId="22044"/>
    <cellStyle name="S17 4 6 3" xfId="22045"/>
    <cellStyle name="S17 4 6 3 2" xfId="22046"/>
    <cellStyle name="S17 4 6 4" xfId="22047"/>
    <cellStyle name="S17 4 6 4 2" xfId="22048"/>
    <cellStyle name="S17 4 6 5" xfId="22049"/>
    <cellStyle name="S17 4 6 5 2" xfId="22050"/>
    <cellStyle name="S17 4 6 6" xfId="22051"/>
    <cellStyle name="S17 4 7" xfId="22052"/>
    <cellStyle name="S17 4 7 2" xfId="22053"/>
    <cellStyle name="S17 4 7 2 2" xfId="22054"/>
    <cellStyle name="S17 4 7 3" xfId="22055"/>
    <cellStyle name="S17 4 7 3 2" xfId="22056"/>
    <cellStyle name="S17 4 7 4" xfId="22057"/>
    <cellStyle name="S17 4 7 4 2" xfId="22058"/>
    <cellStyle name="S17 4 7 5" xfId="22059"/>
    <cellStyle name="S17 4 8" xfId="22060"/>
    <cellStyle name="S17 4 8 2" xfId="22061"/>
    <cellStyle name="S17 4 9" xfId="22062"/>
    <cellStyle name="S17 4 9 2" xfId="22063"/>
    <cellStyle name="S17 5" xfId="22064"/>
    <cellStyle name="S17 5 2" xfId="22065"/>
    <cellStyle name="S17 5 2 2" xfId="22066"/>
    <cellStyle name="S17 5 2 2 2" xfId="22067"/>
    <cellStyle name="S17 5 2 2 2 2" xfId="22068"/>
    <cellStyle name="S17 5 2 2 3" xfId="22069"/>
    <cellStyle name="S17 5 2 2 4" xfId="22070"/>
    <cellStyle name="S17 5 2 2 5" xfId="22071"/>
    <cellStyle name="S17 5 2 2 6" xfId="22072"/>
    <cellStyle name="S17 5 2 2 7" xfId="22073"/>
    <cellStyle name="S17 5 2 2 8" xfId="22074"/>
    <cellStyle name="S17 5 2 3" xfId="22075"/>
    <cellStyle name="S17 5 2 3 2" xfId="22076"/>
    <cellStyle name="S17 5 2 4" xfId="22077"/>
    <cellStyle name="S17 5 3" xfId="22078"/>
    <cellStyle name="S17 5 3 2" xfId="22079"/>
    <cellStyle name="S17 5 4" xfId="22080"/>
    <cellStyle name="S17 6" xfId="22081"/>
    <cellStyle name="S17 7" xfId="22082"/>
    <cellStyle name="S17 8" xfId="22083"/>
    <cellStyle name="S17 8 2" xfId="22084"/>
    <cellStyle name="S17 8 3" xfId="22085"/>
    <cellStyle name="S17 9" xfId="22086"/>
    <cellStyle name="S17 9 2" xfId="22087"/>
    <cellStyle name="S17 9 2 2" xfId="22088"/>
    <cellStyle name="S17_(0055Д)-Объекты водоснабжения и канализации  П_(27 05 2010)" xfId="22089"/>
    <cellStyle name="S18" xfId="30"/>
    <cellStyle name="S18 10" xfId="22090"/>
    <cellStyle name="S18 11" xfId="22091"/>
    <cellStyle name="S18 12" xfId="22092"/>
    <cellStyle name="S18 13" xfId="22093"/>
    <cellStyle name="S18 2" xfId="22094"/>
    <cellStyle name="S18 2 2" xfId="22095"/>
    <cellStyle name="S18 2 2 2" xfId="22096"/>
    <cellStyle name="S18 2 3" xfId="22097"/>
    <cellStyle name="S18 2 4" xfId="22098"/>
    <cellStyle name="S18 2__1012Д Салымское замечания от 21.03.2012" xfId="22099"/>
    <cellStyle name="S18 3" xfId="22100"/>
    <cellStyle name="S18 3 2" xfId="22101"/>
    <cellStyle name="S18 3 2 2" xfId="22102"/>
    <cellStyle name="S18 3 2 2 2" xfId="22103"/>
    <cellStyle name="S18 3 2 2 2 2" xfId="22104"/>
    <cellStyle name="S18 3 2 2 3" xfId="22105"/>
    <cellStyle name="S18 3 2 2 3 2" xfId="22106"/>
    <cellStyle name="S18 3 2 2 4" xfId="22107"/>
    <cellStyle name="S18 3 2 2 4 2" xfId="22108"/>
    <cellStyle name="S18 3 2 2 5" xfId="22109"/>
    <cellStyle name="S18 3 2 2 5 2" xfId="22110"/>
    <cellStyle name="S18 3 2 2 6" xfId="22111"/>
    <cellStyle name="S18 3 2 2 6 2" xfId="22112"/>
    <cellStyle name="S18 3 2 2 7" xfId="22113"/>
    <cellStyle name="S18 3 2 3" xfId="22114"/>
    <cellStyle name="S18 3 2 3 2" xfId="22115"/>
    <cellStyle name="S18 3 2 4" xfId="22116"/>
    <cellStyle name="S18 3 2 4 2" xfId="22117"/>
    <cellStyle name="S18 3 2 5" xfId="22118"/>
    <cellStyle name="S18 3 2 5 2" xfId="22119"/>
    <cellStyle name="S18 3 2 6" xfId="22120"/>
    <cellStyle name="S18 3 2 6 2" xfId="22121"/>
    <cellStyle name="S18 3 2 7" xfId="22122"/>
    <cellStyle name="S18 3 2 7 2" xfId="22123"/>
    <cellStyle name="S18 3 2 8" xfId="22124"/>
    <cellStyle name="S18 3 3" xfId="22125"/>
    <cellStyle name="S18 3 3 2" xfId="22126"/>
    <cellStyle name="S18 3 3 2 2" xfId="22127"/>
    <cellStyle name="S18 3 3 3" xfId="22128"/>
    <cellStyle name="S18 3 3 3 2" xfId="22129"/>
    <cellStyle name="S18 3 3 4" xfId="22130"/>
    <cellStyle name="S18 3 3 4 2" xfId="22131"/>
    <cellStyle name="S18 3 3 5" xfId="22132"/>
    <cellStyle name="S18 3 3 5 2" xfId="22133"/>
    <cellStyle name="S18 3 3 6" xfId="22134"/>
    <cellStyle name="S18 3 3 6 2" xfId="22135"/>
    <cellStyle name="S18 3 3 7" xfId="22136"/>
    <cellStyle name="S18 3 4" xfId="22137"/>
    <cellStyle name="S18 3 4 2" xfId="22138"/>
    <cellStyle name="S18 3 5" xfId="22139"/>
    <cellStyle name="S18 4" xfId="22140"/>
    <cellStyle name="S18 4 2" xfId="22141"/>
    <cellStyle name="S18 4 2 2" xfId="22142"/>
    <cellStyle name="S18 4 2 2 2" xfId="22143"/>
    <cellStyle name="S18 4 2 2 2 2" xfId="22144"/>
    <cellStyle name="S18 4 2 2 3" xfId="22145"/>
    <cellStyle name="S18 4 2 2 3 2" xfId="22146"/>
    <cellStyle name="S18 4 2 2 4" xfId="22147"/>
    <cellStyle name="S18 4 2 2 4 2" xfId="22148"/>
    <cellStyle name="S18 4 2 2 5" xfId="22149"/>
    <cellStyle name="S18 4 2 3" xfId="22150"/>
    <cellStyle name="S18 4 2 3 2" xfId="22151"/>
    <cellStyle name="S18 4 2 3 2 2" xfId="22152"/>
    <cellStyle name="S18 4 2 3 3" xfId="22153"/>
    <cellStyle name="S18 4 2 3 3 2" xfId="22154"/>
    <cellStyle name="S18 4 2 3 4" xfId="22155"/>
    <cellStyle name="S18 4 2 3 4 2" xfId="22156"/>
    <cellStyle name="S18 4 2 3 5" xfId="22157"/>
    <cellStyle name="S18 4 2 4" xfId="22158"/>
    <cellStyle name="S18 4 2 4 2" xfId="22159"/>
    <cellStyle name="S18 4 2 5" xfId="22160"/>
    <cellStyle name="S18 4 2 5 2" xfId="22161"/>
    <cellStyle name="S18 4 2 6" xfId="22162"/>
    <cellStyle name="S18 4 2 6 2" xfId="22163"/>
    <cellStyle name="S18 4 2 7" xfId="22164"/>
    <cellStyle name="S18 4 3" xfId="22165"/>
    <cellStyle name="S18 4 3 2" xfId="22166"/>
    <cellStyle name="S18 4 3 2 2" xfId="22167"/>
    <cellStyle name="S18 4 3 3" xfId="22168"/>
    <cellStyle name="S18 4 3 3 2" xfId="22169"/>
    <cellStyle name="S18 4 3 4" xfId="22170"/>
    <cellStyle name="S18 4 3 4 2" xfId="22171"/>
    <cellStyle name="S18 4 3 5" xfId="22172"/>
    <cellStyle name="S18 4 4" xfId="22173"/>
    <cellStyle name="S18 4 4 2" xfId="22174"/>
    <cellStyle name="S18 4 4 2 2" xfId="22175"/>
    <cellStyle name="S18 4 4 3" xfId="22176"/>
    <cellStyle name="S18 4 4 3 2" xfId="22177"/>
    <cellStyle name="S18 4 4 4" xfId="22178"/>
    <cellStyle name="S18 4 4 4 2" xfId="22179"/>
    <cellStyle name="S18 4 4 5" xfId="22180"/>
    <cellStyle name="S18 4 5" xfId="22181"/>
    <cellStyle name="S18 4 5 2" xfId="22182"/>
    <cellStyle name="S18 4 6" xfId="22183"/>
    <cellStyle name="S18 4 6 2" xfId="22184"/>
    <cellStyle name="S18 4 7" xfId="22185"/>
    <cellStyle name="S18 5" xfId="22186"/>
    <cellStyle name="S18 6" xfId="22187"/>
    <cellStyle name="S18 7" xfId="22188"/>
    <cellStyle name="S18 8" xfId="22189"/>
    <cellStyle name="S18 9" xfId="22190"/>
    <cellStyle name="S18_(5.1.2)-Связь, пожарная сигнализация и оповещение, охранная сигнализация и видеонаблюдение. Внешние сети_(14.02.2011)" xfId="22191"/>
    <cellStyle name="S19" xfId="31"/>
    <cellStyle name="S19 10" xfId="22192"/>
    <cellStyle name="S19 11" xfId="22193"/>
    <cellStyle name="S19 2" xfId="22194"/>
    <cellStyle name="S19 2 2" xfId="22195"/>
    <cellStyle name="S19 2 3" xfId="22196"/>
    <cellStyle name="S19 2_АСТУЭ + ТЛМ" xfId="22197"/>
    <cellStyle name="S19 3" xfId="22198"/>
    <cellStyle name="S19 4" xfId="22199"/>
    <cellStyle name="S19 5" xfId="22200"/>
    <cellStyle name="S19 6" xfId="22201"/>
    <cellStyle name="S19 7" xfId="22202"/>
    <cellStyle name="S19 8" xfId="22203"/>
    <cellStyle name="S19 9" xfId="22204"/>
    <cellStyle name="S19_0453 АСУТП" xfId="22205"/>
    <cellStyle name="S2" xfId="9"/>
    <cellStyle name="S2 10" xfId="22206"/>
    <cellStyle name="S2 11" xfId="22207"/>
    <cellStyle name="S2 12" xfId="22208"/>
    <cellStyle name="S2 13" xfId="22209"/>
    <cellStyle name="S2 2" xfId="17"/>
    <cellStyle name="S2 2 2" xfId="32"/>
    <cellStyle name="S2 2 2 2" xfId="22210"/>
    <cellStyle name="S2 2 3" xfId="22211"/>
    <cellStyle name="S2 2 4" xfId="22212"/>
    <cellStyle name="S2 2 5" xfId="22213"/>
    <cellStyle name="S2 2_0453 АСУТП" xfId="22214"/>
    <cellStyle name="S2 3" xfId="33"/>
    <cellStyle name="S2 3 2" xfId="22215"/>
    <cellStyle name="S2 3 3" xfId="22216"/>
    <cellStyle name="S2 3_0436 ИП (17.03.12) " xfId="22217"/>
    <cellStyle name="S2 4" xfId="22218"/>
    <cellStyle name="S2 4 2" xfId="22219"/>
    <cellStyle name="S2 4 3" xfId="22220"/>
    <cellStyle name="S2 4_1226Д АСУТП" xfId="22221"/>
    <cellStyle name="S2 5" xfId="22222"/>
    <cellStyle name="S2 6" xfId="22223"/>
    <cellStyle name="S2 7" xfId="22224"/>
    <cellStyle name="S2 7 2" xfId="22225"/>
    <cellStyle name="S2 8" xfId="22226"/>
    <cellStyle name="S2 9" xfId="22227"/>
    <cellStyle name="S2_ смета Киенг-Юрях ЭС, ЭХЗ" xfId="22228"/>
    <cellStyle name="S20" xfId="34"/>
    <cellStyle name="S20 2" xfId="22229"/>
    <cellStyle name="S20 2 2" xfId="22230"/>
    <cellStyle name="S20 2 2 2" xfId="22231"/>
    <cellStyle name="S20 2 2 2 2" xfId="22232"/>
    <cellStyle name="S20 2 2 2 3" xfId="22233"/>
    <cellStyle name="S20 2 2 2 4" xfId="22234"/>
    <cellStyle name="S20 2 2 2 5" xfId="22235"/>
    <cellStyle name="S20 2 2 3" xfId="22236"/>
    <cellStyle name="S20 2 2 3 2" xfId="22237"/>
    <cellStyle name="S20 2 2 3 3" xfId="22238"/>
    <cellStyle name="S20 2 2 3 4" xfId="22239"/>
    <cellStyle name="S20 2 2 3 5" xfId="22240"/>
    <cellStyle name="S20 2 2 4" xfId="22241"/>
    <cellStyle name="S20 2 2 4 2" xfId="22242"/>
    <cellStyle name="S20 2 2 4 3" xfId="22243"/>
    <cellStyle name="S20 2 2 4 4" xfId="22244"/>
    <cellStyle name="S20 2 2 5" xfId="22245"/>
    <cellStyle name="S20 2 2 6" xfId="22246"/>
    <cellStyle name="S20 2 3" xfId="22247"/>
    <cellStyle name="S20 2 3 2" xfId="22248"/>
    <cellStyle name="S20 2 3 2 2" xfId="22249"/>
    <cellStyle name="S20 2 3 2 3" xfId="22250"/>
    <cellStyle name="S20 2 3 2 4" xfId="22251"/>
    <cellStyle name="S20 2 3 2 5" xfId="22252"/>
    <cellStyle name="S20 2 3 3" xfId="22253"/>
    <cellStyle name="S20 2 3 3 2" xfId="22254"/>
    <cellStyle name="S20 2 3 3 3" xfId="22255"/>
    <cellStyle name="S20 2 3 3 4" xfId="22256"/>
    <cellStyle name="S20 2 3 4" xfId="22257"/>
    <cellStyle name="S20 2 3 5" xfId="22258"/>
    <cellStyle name="S20 2 4" xfId="22259"/>
    <cellStyle name="S20 2 4 2" xfId="22260"/>
    <cellStyle name="S20 2 4 2 2" xfId="22261"/>
    <cellStyle name="S20 2 4 2 3" xfId="22262"/>
    <cellStyle name="S20 2 4 2 4" xfId="22263"/>
    <cellStyle name="S20 2 4 3" xfId="22264"/>
    <cellStyle name="S20 2 4 4" xfId="22265"/>
    <cellStyle name="S20 2 5" xfId="22266"/>
    <cellStyle name="S20 2 5 2" xfId="22267"/>
    <cellStyle name="S20 2 5 3" xfId="22268"/>
    <cellStyle name="S20 2 5 4" xfId="22269"/>
    <cellStyle name="S20 2 5 5" xfId="22270"/>
    <cellStyle name="S20 2 6" xfId="22271"/>
    <cellStyle name="S20 2 6 2" xfId="22272"/>
    <cellStyle name="S20 2 6 3" xfId="22273"/>
    <cellStyle name="S20 2 6 4" xfId="22274"/>
    <cellStyle name="S20 2 6 5" xfId="22275"/>
    <cellStyle name="S20 2 7" xfId="22276"/>
    <cellStyle name="S20 2 7 2" xfId="22277"/>
    <cellStyle name="S20 2 7 3" xfId="22278"/>
    <cellStyle name="S20 2 7 4" xfId="22279"/>
    <cellStyle name="S20 2 8" xfId="22280"/>
    <cellStyle name="S20 2 9" xfId="22281"/>
    <cellStyle name="S20 3" xfId="22282"/>
    <cellStyle name="S20 4" xfId="22283"/>
    <cellStyle name="S20 5" xfId="22284"/>
    <cellStyle name="S20 6" xfId="22285"/>
    <cellStyle name="S20_Геофизика (version 1)" xfId="22286"/>
    <cellStyle name="S21" xfId="22287"/>
    <cellStyle name="S21 2" xfId="22288"/>
    <cellStyle name="S21 2 2" xfId="22289"/>
    <cellStyle name="S21 2 2 2" xfId="22290"/>
    <cellStyle name="S21 2 2 2 2" xfId="22291"/>
    <cellStyle name="S21 2 2 2 3" xfId="22292"/>
    <cellStyle name="S21 2 2 2 4" xfId="22293"/>
    <cellStyle name="S21 2 2 2 5" xfId="22294"/>
    <cellStyle name="S21 2 2 2 6" xfId="22295"/>
    <cellStyle name="S21 2 2 3" xfId="22296"/>
    <cellStyle name="S21 2 2 3 2" xfId="22297"/>
    <cellStyle name="S21 2 2 3 3" xfId="22298"/>
    <cellStyle name="S21 2 2 3 4" xfId="22299"/>
    <cellStyle name="S21 2 2 3 5" xfId="22300"/>
    <cellStyle name="S21 2 2 4" xfId="22301"/>
    <cellStyle name="S21 2 2 4 2" xfId="22302"/>
    <cellStyle name="S21 2 2 4 3" xfId="22303"/>
    <cellStyle name="S21 2 2 4 4" xfId="22304"/>
    <cellStyle name="S21 2 2 5" xfId="22305"/>
    <cellStyle name="S21 2 2 6" xfId="22306"/>
    <cellStyle name="S21 2 2 7" xfId="22307"/>
    <cellStyle name="S21 2 3" xfId="22308"/>
    <cellStyle name="S21 2 3 2" xfId="22309"/>
    <cellStyle name="S21 2 3 2 2" xfId="22310"/>
    <cellStyle name="S21 2 3 2 3" xfId="22311"/>
    <cellStyle name="S21 2 3 2 4" xfId="22312"/>
    <cellStyle name="S21 2 3 2 5" xfId="22313"/>
    <cellStyle name="S21 2 3 3" xfId="22314"/>
    <cellStyle name="S21 2 3 3 2" xfId="22315"/>
    <cellStyle name="S21 2 3 3 3" xfId="22316"/>
    <cellStyle name="S21 2 3 3 4" xfId="22317"/>
    <cellStyle name="S21 2 3 4" xfId="22318"/>
    <cellStyle name="S21 2 3 5" xfId="22319"/>
    <cellStyle name="S21 2 3 6" xfId="22320"/>
    <cellStyle name="S21 2 4" xfId="22321"/>
    <cellStyle name="S21 2 4 2" xfId="22322"/>
    <cellStyle name="S21 2 4 2 2" xfId="22323"/>
    <cellStyle name="S21 2 4 2 3" xfId="22324"/>
    <cellStyle name="S21 2 4 2 4" xfId="22325"/>
    <cellStyle name="S21 2 4 3" xfId="22326"/>
    <cellStyle name="S21 2 4 4" xfId="22327"/>
    <cellStyle name="S21 2 5" xfId="22328"/>
    <cellStyle name="S21 2 5 2" xfId="22329"/>
    <cellStyle name="S21 2 5 3" xfId="22330"/>
    <cellStyle name="S21 2 5 4" xfId="22331"/>
    <cellStyle name="S21 2 5 5" xfId="22332"/>
    <cellStyle name="S21 2 6" xfId="22333"/>
    <cellStyle name="S21 2 6 2" xfId="22334"/>
    <cellStyle name="S21 2 6 3" xfId="22335"/>
    <cellStyle name="S21 2 6 4" xfId="22336"/>
    <cellStyle name="S21 2 6 5" xfId="22337"/>
    <cellStyle name="S21 2 7" xfId="22338"/>
    <cellStyle name="S21 2 7 2" xfId="22339"/>
    <cellStyle name="S21 2 7 3" xfId="22340"/>
    <cellStyle name="S21 2 7 4" xfId="22341"/>
    <cellStyle name="S21 2 8" xfId="22342"/>
    <cellStyle name="S21 2 9" xfId="22343"/>
    <cellStyle name="S21 3" xfId="22344"/>
    <cellStyle name="S21 4" xfId="22345"/>
    <cellStyle name="S21_0116 к. 68, 67  02.11.11" xfId="22346"/>
    <cellStyle name="S22" xfId="22347"/>
    <cellStyle name="S22 2" xfId="22348"/>
    <cellStyle name="S22 3" xfId="22349"/>
    <cellStyle name="S23" xfId="22350"/>
    <cellStyle name="S23 2" xfId="22351"/>
    <cellStyle name="S24" xfId="22352"/>
    <cellStyle name="S24 2" xfId="22353"/>
    <cellStyle name="S24 3" xfId="22354"/>
    <cellStyle name="S25" xfId="22355"/>
    <cellStyle name="S25 2" xfId="22356"/>
    <cellStyle name="S26" xfId="22357"/>
    <cellStyle name="S26 2" xfId="22358"/>
    <cellStyle name="S27" xfId="22359"/>
    <cellStyle name="S27 2" xfId="22360"/>
    <cellStyle name="S28" xfId="22361"/>
    <cellStyle name="S28 2" xfId="22362"/>
    <cellStyle name="S28 2 2" xfId="22363"/>
    <cellStyle name="S28 2 3" xfId="22364"/>
    <cellStyle name="S28 2 4" xfId="22365"/>
    <cellStyle name="S28 3" xfId="22366"/>
    <cellStyle name="S28 4" xfId="22367"/>
    <cellStyle name="S28 5" xfId="22368"/>
    <cellStyle name="S28 6" xfId="22369"/>
    <cellStyle name="S29" xfId="22370"/>
    <cellStyle name="S29 2" xfId="22371"/>
    <cellStyle name="S29 2 2" xfId="22372"/>
    <cellStyle name="S29 2 3" xfId="22373"/>
    <cellStyle name="S29 2 4" xfId="22374"/>
    <cellStyle name="S29 3" xfId="22375"/>
    <cellStyle name="S29 4" xfId="22376"/>
    <cellStyle name="S29 5" xfId="22377"/>
    <cellStyle name="S29 6" xfId="22378"/>
    <cellStyle name="S3" xfId="10"/>
    <cellStyle name="S3 10" xfId="22379"/>
    <cellStyle name="S3 10 2" xfId="22380"/>
    <cellStyle name="S3 11" xfId="22381"/>
    <cellStyle name="S3 11 2" xfId="22382"/>
    <cellStyle name="S3 12" xfId="22383"/>
    <cellStyle name="S3 13" xfId="22384"/>
    <cellStyle name="S3 13 2" xfId="22385"/>
    <cellStyle name="S3 14" xfId="22386"/>
    <cellStyle name="S3 2" xfId="35"/>
    <cellStyle name="S3 2 10" xfId="22387"/>
    <cellStyle name="S3 2 2" xfId="22388"/>
    <cellStyle name="S3 2 2 2" xfId="22389"/>
    <cellStyle name="S3 2 3" xfId="22390"/>
    <cellStyle name="S3 2 3 2" xfId="22391"/>
    <cellStyle name="S3 2 3_Лист1" xfId="22392"/>
    <cellStyle name="S3 2 4" xfId="22393"/>
    <cellStyle name="S3 2 4 2" xfId="22394"/>
    <cellStyle name="S3 2 4 2 2" xfId="22395"/>
    <cellStyle name="S3 2 5" xfId="22396"/>
    <cellStyle name="S3 2 6" xfId="22397"/>
    <cellStyle name="S3 2 7" xfId="22398"/>
    <cellStyle name="S3 2 8" xfId="22399"/>
    <cellStyle name="S3 2 9" xfId="22400"/>
    <cellStyle name="S3 2__1012Д Салымское замечания от 21.03.2012" xfId="22401"/>
    <cellStyle name="S3 3" xfId="22402"/>
    <cellStyle name="S3 3 2" xfId="22403"/>
    <cellStyle name="S3 3 3" xfId="22404"/>
    <cellStyle name="S3 3 3 2" xfId="22405"/>
    <cellStyle name="S3 3 3 3" xfId="22406"/>
    <cellStyle name="S3 3 4" xfId="22407"/>
    <cellStyle name="S3 3 4 2" xfId="22408"/>
    <cellStyle name="S3 3 5" xfId="22409"/>
    <cellStyle name="S3 3_0453 АСУТП" xfId="22410"/>
    <cellStyle name="S3 4" xfId="22411"/>
    <cellStyle name="S3 4 2" xfId="22412"/>
    <cellStyle name="S3 4 3" xfId="22413"/>
    <cellStyle name="S3 4 4" xfId="22414"/>
    <cellStyle name="S3 4_0436 ИП (17.03.12) " xfId="22415"/>
    <cellStyle name="S3 5" xfId="22416"/>
    <cellStyle name="S3 5 2" xfId="22417"/>
    <cellStyle name="S3 6" xfId="22418"/>
    <cellStyle name="S3 7" xfId="22419"/>
    <cellStyle name="S3 8" xfId="22420"/>
    <cellStyle name="S3 9" xfId="22421"/>
    <cellStyle name="S3_ смета Киенг-Юрях ЭС, ЭХЗ" xfId="22422"/>
    <cellStyle name="S30" xfId="22423"/>
    <cellStyle name="S30 2" xfId="22424"/>
    <cellStyle name="S30 2 2" xfId="22425"/>
    <cellStyle name="S30 2 3" xfId="22426"/>
    <cellStyle name="S30 2 4" xfId="22427"/>
    <cellStyle name="S30 3" xfId="22428"/>
    <cellStyle name="S30 4" xfId="22429"/>
    <cellStyle name="S30 5" xfId="22430"/>
    <cellStyle name="S30 6" xfId="22431"/>
    <cellStyle name="S31" xfId="22432"/>
    <cellStyle name="S31 2" xfId="22433"/>
    <cellStyle name="S31 2 2" xfId="22434"/>
    <cellStyle name="S31 2 3" xfId="22435"/>
    <cellStyle name="S31 2 4" xfId="22436"/>
    <cellStyle name="S31 3" xfId="22437"/>
    <cellStyle name="S31 4" xfId="22438"/>
    <cellStyle name="S31 5" xfId="22439"/>
    <cellStyle name="S31 6" xfId="22440"/>
    <cellStyle name="S32" xfId="22441"/>
    <cellStyle name="S32 2" xfId="22442"/>
    <cellStyle name="S32 2 2" xfId="22443"/>
    <cellStyle name="S32 2 3" xfId="22444"/>
    <cellStyle name="S32 2 4" xfId="22445"/>
    <cellStyle name="S32 3" xfId="22446"/>
    <cellStyle name="S32 4" xfId="22447"/>
    <cellStyle name="S32 5" xfId="22448"/>
    <cellStyle name="S32 6" xfId="22449"/>
    <cellStyle name="S33" xfId="22450"/>
    <cellStyle name="S33 2" xfId="22451"/>
    <cellStyle name="S33 2 2" xfId="22452"/>
    <cellStyle name="S33 2 3" xfId="22453"/>
    <cellStyle name="S33 2 4" xfId="22454"/>
    <cellStyle name="S33 3" xfId="22455"/>
    <cellStyle name="S33 4" xfId="22456"/>
    <cellStyle name="S33 5" xfId="22457"/>
    <cellStyle name="S33 6" xfId="22458"/>
    <cellStyle name="S34" xfId="22459"/>
    <cellStyle name="S34 2" xfId="22460"/>
    <cellStyle name="S34 2 2" xfId="22461"/>
    <cellStyle name="S34 2 3" xfId="22462"/>
    <cellStyle name="S34 2 4" xfId="22463"/>
    <cellStyle name="S34 3" xfId="22464"/>
    <cellStyle name="S34 4" xfId="22465"/>
    <cellStyle name="S34 5" xfId="22466"/>
    <cellStyle name="S34 6" xfId="22467"/>
    <cellStyle name="S35" xfId="22468"/>
    <cellStyle name="S35 2" xfId="22469"/>
    <cellStyle name="S35 2 2" xfId="22470"/>
    <cellStyle name="S35 2 3" xfId="22471"/>
    <cellStyle name="S35 2 4" xfId="22472"/>
    <cellStyle name="S35 2 5" xfId="22473"/>
    <cellStyle name="S35 3" xfId="22474"/>
    <cellStyle name="S35 4" xfId="22475"/>
    <cellStyle name="S35 5" xfId="22476"/>
    <cellStyle name="S35 6" xfId="22477"/>
    <cellStyle name="S36" xfId="22478"/>
    <cellStyle name="S36 2" xfId="22479"/>
    <cellStyle name="S36 2 2" xfId="22480"/>
    <cellStyle name="S36 2 3" xfId="22481"/>
    <cellStyle name="S36 2 4" xfId="22482"/>
    <cellStyle name="S36 3" xfId="22483"/>
    <cellStyle name="S36 4" xfId="22484"/>
    <cellStyle name="S36 5" xfId="22485"/>
    <cellStyle name="S36 6" xfId="22486"/>
    <cellStyle name="S37" xfId="22487"/>
    <cellStyle name="S37 2" xfId="22488"/>
    <cellStyle name="S37 2 2" xfId="22489"/>
    <cellStyle name="S37 2 3" xfId="22490"/>
    <cellStyle name="S37 2 4" xfId="22491"/>
    <cellStyle name="S37 3" xfId="22492"/>
    <cellStyle name="S37 4" xfId="22493"/>
    <cellStyle name="S37 5" xfId="22494"/>
    <cellStyle name="S37 6" xfId="22495"/>
    <cellStyle name="S38" xfId="22496"/>
    <cellStyle name="S38 2" xfId="22497"/>
    <cellStyle name="S39" xfId="22498"/>
    <cellStyle name="S39 2" xfId="22499"/>
    <cellStyle name="S4" xfId="11"/>
    <cellStyle name="S4 10" xfId="22500"/>
    <cellStyle name="S4 11" xfId="22501"/>
    <cellStyle name="S4 11 2" xfId="22502"/>
    <cellStyle name="S4 12" xfId="22503"/>
    <cellStyle name="S4 12 2" xfId="22504"/>
    <cellStyle name="S4 13" xfId="22505"/>
    <cellStyle name="S4 14" xfId="22506"/>
    <cellStyle name="S4 15" xfId="22507"/>
    <cellStyle name="S4 16" xfId="22508"/>
    <cellStyle name="S4 2" xfId="36"/>
    <cellStyle name="S4 2 2" xfId="22509"/>
    <cellStyle name="S4 2 2 2" xfId="22510"/>
    <cellStyle name="S4 2 2 3" xfId="22511"/>
    <cellStyle name="S4 2 3" xfId="22512"/>
    <cellStyle name="S4 2 4" xfId="22513"/>
    <cellStyle name="S4 2 4 2" xfId="22514"/>
    <cellStyle name="S4 2 4 3" xfId="22515"/>
    <cellStyle name="S4 2 5" xfId="22516"/>
    <cellStyle name="S4 2 6" xfId="22517"/>
    <cellStyle name="S4 2__1012Д Салымское замечания от 21.03.2012" xfId="22518"/>
    <cellStyle name="S4 3" xfId="22519"/>
    <cellStyle name="S4 3 2" xfId="22520"/>
    <cellStyle name="S4 3 2 2" xfId="22521"/>
    <cellStyle name="S4 3 2 3" xfId="22522"/>
    <cellStyle name="S4 3 3" xfId="22523"/>
    <cellStyle name="S4 3 4" xfId="22524"/>
    <cellStyle name="S4 3 4 2" xfId="22525"/>
    <cellStyle name="S4 3_0453 АСУТП" xfId="22526"/>
    <cellStyle name="S4 4" xfId="22527"/>
    <cellStyle name="S4 4 2" xfId="22528"/>
    <cellStyle name="S4 4 3" xfId="22529"/>
    <cellStyle name="S4 4 4" xfId="22530"/>
    <cellStyle name="S4 4_0436 ИП (17.03.12) " xfId="22531"/>
    <cellStyle name="S4 5" xfId="22532"/>
    <cellStyle name="S4 6" xfId="22533"/>
    <cellStyle name="S4 7" xfId="22534"/>
    <cellStyle name="S4 8" xfId="22535"/>
    <cellStyle name="S4 9" xfId="22536"/>
    <cellStyle name="S4_ смета Киенг-Юрях ЭС, ЭХЗ" xfId="22537"/>
    <cellStyle name="S40" xfId="22538"/>
    <cellStyle name="S40 2" xfId="22539"/>
    <cellStyle name="S41" xfId="22540"/>
    <cellStyle name="S41 2" xfId="22541"/>
    <cellStyle name="S42" xfId="22542"/>
    <cellStyle name="S42 2" xfId="22543"/>
    <cellStyle name="S43" xfId="22544"/>
    <cellStyle name="S44" xfId="22545"/>
    <cellStyle name="S44 2" xfId="22546"/>
    <cellStyle name="S45" xfId="22547"/>
    <cellStyle name="S45 2" xfId="22548"/>
    <cellStyle name="S45 3" xfId="22549"/>
    <cellStyle name="S46" xfId="22550"/>
    <cellStyle name="S46 2" xfId="22551"/>
    <cellStyle name="S46 3" xfId="22552"/>
    <cellStyle name="S47" xfId="22553"/>
    <cellStyle name="S47 2" xfId="22554"/>
    <cellStyle name="S47 3" xfId="22555"/>
    <cellStyle name="S48" xfId="22556"/>
    <cellStyle name="S48 2" xfId="22557"/>
    <cellStyle name="S49" xfId="22558"/>
    <cellStyle name="S49 2" xfId="22559"/>
    <cellStyle name="S5" xfId="12"/>
    <cellStyle name="S5 10" xfId="22560"/>
    <cellStyle name="S5 10 2" xfId="22561"/>
    <cellStyle name="S5 10 3" xfId="22562"/>
    <cellStyle name="S5 11" xfId="22563"/>
    <cellStyle name="S5 12" xfId="22564"/>
    <cellStyle name="S5 13" xfId="22565"/>
    <cellStyle name="S5 14" xfId="22566"/>
    <cellStyle name="S5 2" xfId="37"/>
    <cellStyle name="S5 2 10" xfId="22567"/>
    <cellStyle name="S5 2 2" xfId="22568"/>
    <cellStyle name="S5 2 2 2" xfId="22569"/>
    <cellStyle name="S5 2 2 3" xfId="22570"/>
    <cellStyle name="S5 2 2 4" xfId="22571"/>
    <cellStyle name="S5 2 3" xfId="22572"/>
    <cellStyle name="S5 2 4" xfId="22573"/>
    <cellStyle name="S5 2 4 2" xfId="22574"/>
    <cellStyle name="S5 2 4 2 2" xfId="22575"/>
    <cellStyle name="S5 2 4 2 2 2" xfId="22576"/>
    <cellStyle name="S5 2 4_Лист1" xfId="22577"/>
    <cellStyle name="S5 2 5" xfId="22578"/>
    <cellStyle name="S5 2 6" xfId="22579"/>
    <cellStyle name="S5 2 7" xfId="22580"/>
    <cellStyle name="S5 2 8" xfId="22581"/>
    <cellStyle name="S5 2 9" xfId="22582"/>
    <cellStyle name="S5 2__1012Д Салымское замечания от 21.03.2012" xfId="22583"/>
    <cellStyle name="S5 3" xfId="22584"/>
    <cellStyle name="S5 3 2" xfId="22585"/>
    <cellStyle name="S5 3 3" xfId="22586"/>
    <cellStyle name="S5 3 3 2" xfId="22587"/>
    <cellStyle name="S5 3 4" xfId="22588"/>
    <cellStyle name="S5 3_0453 АСУТП" xfId="22589"/>
    <cellStyle name="S5 4" xfId="22590"/>
    <cellStyle name="S5 4 2" xfId="22591"/>
    <cellStyle name="S5 4 3" xfId="22592"/>
    <cellStyle name="S5 4 4" xfId="22593"/>
    <cellStyle name="S5 4_0436 ИП (17.03.12) " xfId="22594"/>
    <cellStyle name="S5 5" xfId="22595"/>
    <cellStyle name="S5 5 2" xfId="22596"/>
    <cellStyle name="S5 5 3" xfId="22597"/>
    <cellStyle name="S5 6" xfId="22598"/>
    <cellStyle name="S5 7" xfId="22599"/>
    <cellStyle name="S5 8" xfId="22600"/>
    <cellStyle name="S5 9" xfId="22601"/>
    <cellStyle name="S5 9 2" xfId="22602"/>
    <cellStyle name="S5 9 2 2" xfId="22603"/>
    <cellStyle name="S5 9 2 3" xfId="22604"/>
    <cellStyle name="S5_(0017Д)-Рекультивация нарушенных земель_(07.05.2010)" xfId="22605"/>
    <cellStyle name="S50" xfId="22606"/>
    <cellStyle name="S50 2" xfId="22607"/>
    <cellStyle name="S51" xfId="22608"/>
    <cellStyle name="S51 2" xfId="22609"/>
    <cellStyle name="S52" xfId="22610"/>
    <cellStyle name="S52 2" xfId="22611"/>
    <cellStyle name="S53" xfId="22612"/>
    <cellStyle name="S53 2" xfId="22613"/>
    <cellStyle name="S54" xfId="22614"/>
    <cellStyle name="S54 2" xfId="22615"/>
    <cellStyle name="S55" xfId="22616"/>
    <cellStyle name="S56" xfId="22617"/>
    <cellStyle name="S57" xfId="22618"/>
    <cellStyle name="S57 2" xfId="22619"/>
    <cellStyle name="S58" xfId="22620"/>
    <cellStyle name="S58 2" xfId="22621"/>
    <cellStyle name="S59" xfId="22622"/>
    <cellStyle name="S59 2" xfId="22623"/>
    <cellStyle name="S6" xfId="13"/>
    <cellStyle name="S6 10" xfId="22624"/>
    <cellStyle name="S6 10 2" xfId="22625"/>
    <cellStyle name="S6 11" xfId="22626"/>
    <cellStyle name="S6 12" xfId="22627"/>
    <cellStyle name="S6 13" xfId="22628"/>
    <cellStyle name="S6 14" xfId="22629"/>
    <cellStyle name="S6 2" xfId="38"/>
    <cellStyle name="S6 2 10" xfId="22630"/>
    <cellStyle name="S6 2 2" xfId="22631"/>
    <cellStyle name="S6 2 2 2" xfId="22632"/>
    <cellStyle name="S6 2 2 3" xfId="22633"/>
    <cellStyle name="S6 2 2 4" xfId="22634"/>
    <cellStyle name="S6 2 3" xfId="22635"/>
    <cellStyle name="S6 2 4" xfId="22636"/>
    <cellStyle name="S6 2 4 2" xfId="22637"/>
    <cellStyle name="S6 2 4 2 2" xfId="22638"/>
    <cellStyle name="S6 2 4 2 2 2" xfId="22639"/>
    <cellStyle name="S6 2 4_Лист1" xfId="22640"/>
    <cellStyle name="S6 2 5" xfId="22641"/>
    <cellStyle name="S6 2 6" xfId="22642"/>
    <cellStyle name="S6 2 7" xfId="22643"/>
    <cellStyle name="S6 2 8" xfId="22644"/>
    <cellStyle name="S6 2 9" xfId="22645"/>
    <cellStyle name="S6 2__1012Д Салымское замечания от 21.03.2012" xfId="22646"/>
    <cellStyle name="S6 3" xfId="22647"/>
    <cellStyle name="S6 3 2" xfId="22648"/>
    <cellStyle name="S6 3 3" xfId="22649"/>
    <cellStyle name="S6 3 3 2" xfId="22650"/>
    <cellStyle name="S6 3 4" xfId="22651"/>
    <cellStyle name="S6 3_0453 АСУТП" xfId="22652"/>
    <cellStyle name="S6 4" xfId="22653"/>
    <cellStyle name="S6 4 2" xfId="22654"/>
    <cellStyle name="S6 5" xfId="22655"/>
    <cellStyle name="S6 5 2" xfId="22656"/>
    <cellStyle name="S6 5 3" xfId="22657"/>
    <cellStyle name="S6 5_1226Д АСУТП" xfId="22658"/>
    <cellStyle name="S6 6" xfId="22659"/>
    <cellStyle name="S6 7" xfId="22660"/>
    <cellStyle name="S6 8" xfId="22661"/>
    <cellStyle name="S6 9" xfId="22662"/>
    <cellStyle name="S6 9 2" xfId="22663"/>
    <cellStyle name="S6 9 2 2" xfId="22664"/>
    <cellStyle name="S6 9 2 3" xfId="22665"/>
    <cellStyle name="S6_ смета Киенг-Юрях ЭС, ЭХЗ" xfId="22666"/>
    <cellStyle name="S60" xfId="22667"/>
    <cellStyle name="S60 2" xfId="22668"/>
    <cellStyle name="S61" xfId="22669"/>
    <cellStyle name="S61 2" xfId="22670"/>
    <cellStyle name="S62" xfId="22671"/>
    <cellStyle name="S62 2" xfId="22672"/>
    <cellStyle name="S63" xfId="22673"/>
    <cellStyle name="S63 2" xfId="22674"/>
    <cellStyle name="S63 3" xfId="22675"/>
    <cellStyle name="S64" xfId="22676"/>
    <cellStyle name="S64 2" xfId="22677"/>
    <cellStyle name="S64 2 2" xfId="22678"/>
    <cellStyle name="S64 3" xfId="22679"/>
    <cellStyle name="S65" xfId="22680"/>
    <cellStyle name="S65 2" xfId="22681"/>
    <cellStyle name="S65 2 2" xfId="22682"/>
    <cellStyle name="S65 3" xfId="22683"/>
    <cellStyle name="S66" xfId="22684"/>
    <cellStyle name="S66 2" xfId="22685"/>
    <cellStyle name="S67" xfId="22686"/>
    <cellStyle name="S67 2" xfId="22687"/>
    <cellStyle name="S68" xfId="22688"/>
    <cellStyle name="S68 2" xfId="22689"/>
    <cellStyle name="S69" xfId="22690"/>
    <cellStyle name="S69 2" xfId="22691"/>
    <cellStyle name="S7" xfId="14"/>
    <cellStyle name="S7 10" xfId="22692"/>
    <cellStyle name="S7 10 2" xfId="22693"/>
    <cellStyle name="S7 11" xfId="22694"/>
    <cellStyle name="S7 11 2" xfId="22695"/>
    <cellStyle name="S7 12" xfId="22696"/>
    <cellStyle name="S7 13" xfId="22697"/>
    <cellStyle name="S7 14" xfId="22698"/>
    <cellStyle name="S7 14 2" xfId="22699"/>
    <cellStyle name="S7 14 3" xfId="22700"/>
    <cellStyle name="S7 14 3 2" xfId="22701"/>
    <cellStyle name="S7 14 3 3" xfId="22702"/>
    <cellStyle name="S7 14 3 4" xfId="22703"/>
    <cellStyle name="S7 14 3 5" xfId="22704"/>
    <cellStyle name="S7 14 4" xfId="22705"/>
    <cellStyle name="S7 14 4 2" xfId="22706"/>
    <cellStyle name="S7 14 4 3" xfId="22707"/>
    <cellStyle name="S7 14 4 4" xfId="22708"/>
    <cellStyle name="S7 14 5" xfId="22709"/>
    <cellStyle name="S7 14 6" xfId="22710"/>
    <cellStyle name="S7 15" xfId="22711"/>
    <cellStyle name="S7 15 2" xfId="22712"/>
    <cellStyle name="S7 15 2 2" xfId="22713"/>
    <cellStyle name="S7 15 2 3" xfId="22714"/>
    <cellStyle name="S7 15 2 4" xfId="22715"/>
    <cellStyle name="S7 15 3" xfId="22716"/>
    <cellStyle name="S7 15 4" xfId="22717"/>
    <cellStyle name="S7 16" xfId="22718"/>
    <cellStyle name="S7 2" xfId="39"/>
    <cellStyle name="S7 2 10" xfId="22719"/>
    <cellStyle name="S7 2 2" xfId="22720"/>
    <cellStyle name="S7 2 2 2" xfId="22721"/>
    <cellStyle name="S7 2 2_Лист1" xfId="22722"/>
    <cellStyle name="S7 2 3" xfId="22723"/>
    <cellStyle name="S7 2 3 2" xfId="22724"/>
    <cellStyle name="S7 2 3 2 10" xfId="22725"/>
    <cellStyle name="S7 2 3 2 2" xfId="22726"/>
    <cellStyle name="S7 2 3 2 2 2" xfId="22727"/>
    <cellStyle name="S7 2 3 2 2 2 2" xfId="22728"/>
    <cellStyle name="S7 2 3 2 2 2 2 2" xfId="22729"/>
    <cellStyle name="S7 2 3 2 2 2 2 3" xfId="22730"/>
    <cellStyle name="S7 2 3 2 2 2 2 4" xfId="22731"/>
    <cellStyle name="S7 2 3 2 2 2 3" xfId="22732"/>
    <cellStyle name="S7 2 3 2 2 2 4" xfId="22733"/>
    <cellStyle name="S7 2 3 2 2 2 5" xfId="22734"/>
    <cellStyle name="S7 2 3 2 2 2 6" xfId="22735"/>
    <cellStyle name="S7 2 3 2 3" xfId="22736"/>
    <cellStyle name="S7 2 3 2 3 2" xfId="22737"/>
    <cellStyle name="S7 2 3 2 3 2 2" xfId="22738"/>
    <cellStyle name="S7 2 3 2 3 2 3" xfId="22739"/>
    <cellStyle name="S7 2 3 2 3 2 4" xfId="22740"/>
    <cellStyle name="S7 2 3 2 3 2 5" xfId="22741"/>
    <cellStyle name="S7 2 3 2 3 3" xfId="22742"/>
    <cellStyle name="S7 2 3 2 3 3 2" xfId="22743"/>
    <cellStyle name="S7 2 3 2 3 3 3" xfId="22744"/>
    <cellStyle name="S7 2 3 2 3 3 4" xfId="22745"/>
    <cellStyle name="S7 2 3 2 3 3 5" xfId="22746"/>
    <cellStyle name="S7 2 3 2 3 4" xfId="22747"/>
    <cellStyle name="S7 2 3 2 3 4 2" xfId="22748"/>
    <cellStyle name="S7 2 3 2 3 4 3" xfId="22749"/>
    <cellStyle name="S7 2 3 2 3 4 4" xfId="22750"/>
    <cellStyle name="S7 2 3 2 3 5" xfId="22751"/>
    <cellStyle name="S7 2 3 2 3 6" xfId="22752"/>
    <cellStyle name="S7 2 3 2 4" xfId="22753"/>
    <cellStyle name="S7 2 3 2 4 2" xfId="22754"/>
    <cellStyle name="S7 2 3 2 4 2 2" xfId="22755"/>
    <cellStyle name="S7 2 3 2 4 2 3" xfId="22756"/>
    <cellStyle name="S7 2 3 2 4 2 4" xfId="22757"/>
    <cellStyle name="S7 2 3 2 4 3" xfId="22758"/>
    <cellStyle name="S7 2 3 2 4 4" xfId="22759"/>
    <cellStyle name="S7 2 3 2 4 5" xfId="22760"/>
    <cellStyle name="S7 2 3 2 5" xfId="22761"/>
    <cellStyle name="S7 2 3 2 5 2" xfId="22762"/>
    <cellStyle name="S7 2 3 2 5 2 2" xfId="22763"/>
    <cellStyle name="S7 2 3 2 5 2 3" xfId="22764"/>
    <cellStyle name="S7 2 3 2 5 2 4" xfId="22765"/>
    <cellStyle name="S7 2 3 2 5 3" xfId="22766"/>
    <cellStyle name="S7 2 3 2 5 4" xfId="22767"/>
    <cellStyle name="S7 2 3 2 6" xfId="22768"/>
    <cellStyle name="S7 2 3 2 6 2" xfId="22769"/>
    <cellStyle name="S7 2 3 2 6 3" xfId="22770"/>
    <cellStyle name="S7 2 3 2 6 4" xfId="22771"/>
    <cellStyle name="S7 2 3 2 6 5" xfId="22772"/>
    <cellStyle name="S7 2 3 2 7" xfId="22773"/>
    <cellStyle name="S7 2 3 2 7 2" xfId="22774"/>
    <cellStyle name="S7 2 3 2 7 3" xfId="22775"/>
    <cellStyle name="S7 2 3 2 7 4" xfId="22776"/>
    <cellStyle name="S7 2 3 2 7 5" xfId="22777"/>
    <cellStyle name="S7 2 3 2 8" xfId="22778"/>
    <cellStyle name="S7 2 3 2 8 2" xfId="22779"/>
    <cellStyle name="S7 2 3 2 8 3" xfId="22780"/>
    <cellStyle name="S7 2 3 2 8 4" xfId="22781"/>
    <cellStyle name="S7 2 3 2 9" xfId="22782"/>
    <cellStyle name="S7 2 3 3" xfId="22783"/>
    <cellStyle name="S7 2 3 3 2" xfId="22784"/>
    <cellStyle name="S7 2 3 3 2 2" xfId="22785"/>
    <cellStyle name="S7 2 3 3 2 3" xfId="22786"/>
    <cellStyle name="S7 2 3 3 2 4" xfId="22787"/>
    <cellStyle name="S7 2 3 3 2 5" xfId="22788"/>
    <cellStyle name="S7 2 3 3 3" xfId="22789"/>
    <cellStyle name="S7 2 3 3 3 2" xfId="22790"/>
    <cellStyle name="S7 2 3 3 3 3" xfId="22791"/>
    <cellStyle name="S7 2 3 3 3 4" xfId="22792"/>
    <cellStyle name="S7 2 3 3 3 5" xfId="22793"/>
    <cellStyle name="S7 2 3 3 4" xfId="22794"/>
    <cellStyle name="S7 2 3 3 4 2" xfId="22795"/>
    <cellStyle name="S7 2 3 3 4 3" xfId="22796"/>
    <cellStyle name="S7 2 3 3 4 4" xfId="22797"/>
    <cellStyle name="S7 2 3 3 5" xfId="22798"/>
    <cellStyle name="S7 2 3 3 6" xfId="22799"/>
    <cellStyle name="S7 2 3 4" xfId="22800"/>
    <cellStyle name="S7 2 3 4 2" xfId="22801"/>
    <cellStyle name="S7 2 3 4 2 2" xfId="22802"/>
    <cellStyle name="S7 2 3 4 2 3" xfId="22803"/>
    <cellStyle name="S7 2 3 4 2 4" xfId="22804"/>
    <cellStyle name="S7 2 3 4 2 5" xfId="22805"/>
    <cellStyle name="S7 2 3 4 3" xfId="22806"/>
    <cellStyle name="S7 2 3 4 3 2" xfId="22807"/>
    <cellStyle name="S7 2 3 4 3 3" xfId="22808"/>
    <cellStyle name="S7 2 3 4 3 4" xfId="22809"/>
    <cellStyle name="S7 2 3 4 4" xfId="22810"/>
    <cellStyle name="S7 2 3 4 5" xfId="22811"/>
    <cellStyle name="S7 2 3 5" xfId="22812"/>
    <cellStyle name="S7 2 3 5 2" xfId="22813"/>
    <cellStyle name="S7 2 3 5 3" xfId="22814"/>
    <cellStyle name="S7 2 3 5 4" xfId="22815"/>
    <cellStyle name="S7 2 3 5 5" xfId="22816"/>
    <cellStyle name="S7 2 3 6" xfId="22817"/>
    <cellStyle name="S7 2 3 6 2" xfId="22818"/>
    <cellStyle name="S7 2 3 6 3" xfId="22819"/>
    <cellStyle name="S7 2 3 6 4" xfId="22820"/>
    <cellStyle name="S7 2 3 6 5" xfId="22821"/>
    <cellStyle name="S7 2 3 7" xfId="22822"/>
    <cellStyle name="S7 2 3 7 2" xfId="22823"/>
    <cellStyle name="S7 2 3 7 3" xfId="22824"/>
    <cellStyle name="S7 2 3 7 4" xfId="22825"/>
    <cellStyle name="S7 2 3 8" xfId="22826"/>
    <cellStyle name="S7 2 3 9" xfId="22827"/>
    <cellStyle name="S7 2 4" xfId="22828"/>
    <cellStyle name="S7 2 5" xfId="22829"/>
    <cellStyle name="S7 2 6" xfId="22830"/>
    <cellStyle name="S7 2 7" xfId="22831"/>
    <cellStyle name="S7 2 8" xfId="22832"/>
    <cellStyle name="S7 2 9" xfId="22833"/>
    <cellStyle name="S7 2__1012Д Салымское замечания от 21.03.2012" xfId="22834"/>
    <cellStyle name="S7 3" xfId="22835"/>
    <cellStyle name="S7 3 10" xfId="22836"/>
    <cellStyle name="S7 3 11" xfId="22837"/>
    <cellStyle name="S7 3 2" xfId="22838"/>
    <cellStyle name="S7 3 2 2" xfId="22839"/>
    <cellStyle name="S7 3 2 2 2" xfId="22840"/>
    <cellStyle name="S7 3 2 2 2 2" xfId="22841"/>
    <cellStyle name="S7 3 2 2 2 2 2" xfId="22842"/>
    <cellStyle name="S7 3 2 2 2 2 3" xfId="22843"/>
    <cellStyle name="S7 3 2 2 2 2 4" xfId="22844"/>
    <cellStyle name="S7 3 2 2 2 2 5" xfId="22845"/>
    <cellStyle name="S7 3 2 2 2 3" xfId="22846"/>
    <cellStyle name="S7 3 2 2 2 3 2" xfId="22847"/>
    <cellStyle name="S7 3 2 2 2 3 3" xfId="22848"/>
    <cellStyle name="S7 3 2 2 2 3 4" xfId="22849"/>
    <cellStyle name="S7 3 2 2 2 3 5" xfId="22850"/>
    <cellStyle name="S7 3 2 2 2 4" xfId="22851"/>
    <cellStyle name="S7 3 2 2 2 4 2" xfId="22852"/>
    <cellStyle name="S7 3 2 2 2 4 3" xfId="22853"/>
    <cellStyle name="S7 3 2 2 2 4 4" xfId="22854"/>
    <cellStyle name="S7 3 2 2 2 5" xfId="22855"/>
    <cellStyle name="S7 3 2 2 2 6" xfId="22856"/>
    <cellStyle name="S7 3 2 2 3" xfId="22857"/>
    <cellStyle name="S7 3 2 2 3 2" xfId="22858"/>
    <cellStyle name="S7 3 2 2 3 2 2" xfId="22859"/>
    <cellStyle name="S7 3 2 2 3 2 3" xfId="22860"/>
    <cellStyle name="S7 3 2 2 3 2 4" xfId="22861"/>
    <cellStyle name="S7 3 2 2 3 2 5" xfId="22862"/>
    <cellStyle name="S7 3 2 2 3 3" xfId="22863"/>
    <cellStyle name="S7 3 2 2 3 3 2" xfId="22864"/>
    <cellStyle name="S7 3 2 2 3 3 3" xfId="22865"/>
    <cellStyle name="S7 3 2 2 3 3 4" xfId="22866"/>
    <cellStyle name="S7 3 2 2 3 4" xfId="22867"/>
    <cellStyle name="S7 3 2 2 3 5" xfId="22868"/>
    <cellStyle name="S7 3 2 2 4" xfId="22869"/>
    <cellStyle name="S7 3 2 2 4 2" xfId="22870"/>
    <cellStyle name="S7 3 2 2 4 2 2" xfId="22871"/>
    <cellStyle name="S7 3 2 2 4 2 3" xfId="22872"/>
    <cellStyle name="S7 3 2 2 4 2 4" xfId="22873"/>
    <cellStyle name="S7 3 2 2 4 3" xfId="22874"/>
    <cellStyle name="S7 3 2 2 4 4" xfId="22875"/>
    <cellStyle name="S7 3 2 3" xfId="22876"/>
    <cellStyle name="S7 3 3" xfId="22877"/>
    <cellStyle name="S7 3 3 2" xfId="22878"/>
    <cellStyle name="S7 3 3 2 2" xfId="22879"/>
    <cellStyle name="S7 3 3 2 2 2" xfId="22880"/>
    <cellStyle name="S7 3 3 2 2 3" xfId="22881"/>
    <cellStyle name="S7 3 3 2 2 4" xfId="22882"/>
    <cellStyle name="S7 3 3 2 2 5" xfId="22883"/>
    <cellStyle name="S7 3 3 2 3" xfId="22884"/>
    <cellStyle name="S7 3 3 2 3 2" xfId="22885"/>
    <cellStyle name="S7 3 3 2 3 3" xfId="22886"/>
    <cellStyle name="S7 3 3 2 3 4" xfId="22887"/>
    <cellStyle name="S7 3 3 2 3 5" xfId="22888"/>
    <cellStyle name="S7 3 3 2 4" xfId="22889"/>
    <cellStyle name="S7 3 3 2 4 2" xfId="22890"/>
    <cellStyle name="S7 3 3 2 4 3" xfId="22891"/>
    <cellStyle name="S7 3 3 2 4 4" xfId="22892"/>
    <cellStyle name="S7 3 3 2 5" xfId="22893"/>
    <cellStyle name="S7 3 3 2 6" xfId="22894"/>
    <cellStyle name="S7 3 3 3" xfId="22895"/>
    <cellStyle name="S7 3 3 3 2" xfId="22896"/>
    <cellStyle name="S7 3 3 3 2 2" xfId="22897"/>
    <cellStyle name="S7 3 3 3 2 3" xfId="22898"/>
    <cellStyle name="S7 3 3 3 2 4" xfId="22899"/>
    <cellStyle name="S7 3 3 3 2 5" xfId="22900"/>
    <cellStyle name="S7 3 3 3 3" xfId="22901"/>
    <cellStyle name="S7 3 3 3 3 2" xfId="22902"/>
    <cellStyle name="S7 3 3 3 3 3" xfId="22903"/>
    <cellStyle name="S7 3 3 3 3 4" xfId="22904"/>
    <cellStyle name="S7 3 3 3 4" xfId="22905"/>
    <cellStyle name="S7 3 3 3 5" xfId="22906"/>
    <cellStyle name="S7 3 3 4" xfId="22907"/>
    <cellStyle name="S7 3 3 4 2" xfId="22908"/>
    <cellStyle name="S7 3 3 4 2 2" xfId="22909"/>
    <cellStyle name="S7 3 3 4 2 3" xfId="22910"/>
    <cellStyle name="S7 3 3 4 2 4" xfId="22911"/>
    <cellStyle name="S7 3 3 4 3" xfId="22912"/>
    <cellStyle name="S7 3 3 4 4" xfId="22913"/>
    <cellStyle name="S7 3 3 5" xfId="22914"/>
    <cellStyle name="S7 3 3 5 2" xfId="22915"/>
    <cellStyle name="S7 3 3 5 3" xfId="22916"/>
    <cellStyle name="S7 3 3 5 4" xfId="22917"/>
    <cellStyle name="S7 3 3 5 5" xfId="22918"/>
    <cellStyle name="S7 3 3 6" xfId="22919"/>
    <cellStyle name="S7 3 3 6 2" xfId="22920"/>
    <cellStyle name="S7 3 3 6 3" xfId="22921"/>
    <cellStyle name="S7 3 3 6 4" xfId="22922"/>
    <cellStyle name="S7 3 3 6 5" xfId="22923"/>
    <cellStyle name="S7 3 3 7" xfId="22924"/>
    <cellStyle name="S7 3 3 7 2" xfId="22925"/>
    <cellStyle name="S7 3 3 7 3" xfId="22926"/>
    <cellStyle name="S7 3 3 7 4" xfId="22927"/>
    <cellStyle name="S7 3 3 8" xfId="22928"/>
    <cellStyle name="S7 3 3 9" xfId="22929"/>
    <cellStyle name="S7 3 4" xfId="22930"/>
    <cellStyle name="S7 3 4 2" xfId="22931"/>
    <cellStyle name="S7 3 5" xfId="22932"/>
    <cellStyle name="S7 3 5 2" xfId="22933"/>
    <cellStyle name="S7 3 5 2 2" xfId="22934"/>
    <cellStyle name="S7 3 5 2 3" xfId="22935"/>
    <cellStyle name="S7 3 5 2 4" xfId="22936"/>
    <cellStyle name="S7 3 5 2 5" xfId="22937"/>
    <cellStyle name="S7 3 5 2 6" xfId="22938"/>
    <cellStyle name="S7 3 5 3" xfId="22939"/>
    <cellStyle name="S7 3 5 4" xfId="22940"/>
    <cellStyle name="S7 3 5 5" xfId="22941"/>
    <cellStyle name="S7 3 5 6" xfId="22942"/>
    <cellStyle name="S7 3 5 7" xfId="22943"/>
    <cellStyle name="S7 3 6" xfId="22944"/>
    <cellStyle name="S7 3 6 2" xfId="22945"/>
    <cellStyle name="S7 3 6 3" xfId="22946"/>
    <cellStyle name="S7 3 6 4" xfId="22947"/>
    <cellStyle name="S7 3 6 5" xfId="22948"/>
    <cellStyle name="S7 3 6 6" xfId="22949"/>
    <cellStyle name="S7 3 7" xfId="22950"/>
    <cellStyle name="S7 3 8" xfId="22951"/>
    <cellStyle name="S7 3 9" xfId="22952"/>
    <cellStyle name="S7 3__1012Д Салымское замечания от 21.03.2012" xfId="22953"/>
    <cellStyle name="S7 4" xfId="22954"/>
    <cellStyle name="S7 4 10" xfId="22955"/>
    <cellStyle name="S7 4 2" xfId="22956"/>
    <cellStyle name="S7 4 2 2" xfId="22957"/>
    <cellStyle name="S7 4 2 2 2" xfId="22958"/>
    <cellStyle name="S7 4 2 2 2 2" xfId="22959"/>
    <cellStyle name="S7 4 2 2 2 3" xfId="22960"/>
    <cellStyle name="S7 4 2 2 2 4" xfId="22961"/>
    <cellStyle name="S7 4 2 2 2 5" xfId="22962"/>
    <cellStyle name="S7 4 2 2 3" xfId="22963"/>
    <cellStyle name="S7 4 2 2 3 2" xfId="22964"/>
    <cellStyle name="S7 4 2 2 3 3" xfId="22965"/>
    <cellStyle name="S7 4 2 2 3 4" xfId="22966"/>
    <cellStyle name="S7 4 2 2 3 5" xfId="22967"/>
    <cellStyle name="S7 4 2 2 4" xfId="22968"/>
    <cellStyle name="S7 4 2 2 4 2" xfId="22969"/>
    <cellStyle name="S7 4 2 2 4 3" xfId="22970"/>
    <cellStyle name="S7 4 2 2 4 4" xfId="22971"/>
    <cellStyle name="S7 4 2 2 5" xfId="22972"/>
    <cellStyle name="S7 4 2 2 6" xfId="22973"/>
    <cellStyle name="S7 4 3" xfId="22974"/>
    <cellStyle name="S7 4 4" xfId="22975"/>
    <cellStyle name="S7 4 4 2" xfId="22976"/>
    <cellStyle name="S7 4 4 2 2" xfId="22977"/>
    <cellStyle name="S7 4 4 2 2 2" xfId="22978"/>
    <cellStyle name="S7 4 4 2 2 3" xfId="22979"/>
    <cellStyle name="S7 4 4 2 2 4" xfId="22980"/>
    <cellStyle name="S7 4 4 2 2 5" xfId="22981"/>
    <cellStyle name="S7 4 4 2 3" xfId="22982"/>
    <cellStyle name="S7 4 4 2 3 2" xfId="22983"/>
    <cellStyle name="S7 4 4 2 3 3" xfId="22984"/>
    <cellStyle name="S7 4 4 2 3 4" xfId="22985"/>
    <cellStyle name="S7 4 4 2 3 5" xfId="22986"/>
    <cellStyle name="S7 4 4 2 4" xfId="22987"/>
    <cellStyle name="S7 4 4 2 4 2" xfId="22988"/>
    <cellStyle name="S7 4 4 2 4 3" xfId="22989"/>
    <cellStyle name="S7 4 4 2 4 4" xfId="22990"/>
    <cellStyle name="S7 4 4 2 5" xfId="22991"/>
    <cellStyle name="S7 4 4 2 6" xfId="22992"/>
    <cellStyle name="S7 4 4 3" xfId="22993"/>
    <cellStyle name="S7 4 4 3 2" xfId="22994"/>
    <cellStyle name="S7 4 4 3 3" xfId="22995"/>
    <cellStyle name="S7 4 4 3 4" xfId="22996"/>
    <cellStyle name="S7 4 4 3 5" xfId="22997"/>
    <cellStyle name="S7 4 4 4" xfId="22998"/>
    <cellStyle name="S7 4 4 4 2" xfId="22999"/>
    <cellStyle name="S7 4 4 4 3" xfId="23000"/>
    <cellStyle name="S7 4 4 4 4" xfId="23001"/>
    <cellStyle name="S7 4 4 4 5" xfId="23002"/>
    <cellStyle name="S7 4 4 5" xfId="23003"/>
    <cellStyle name="S7 4 4 5 2" xfId="23004"/>
    <cellStyle name="S7 4 4 5 3" xfId="23005"/>
    <cellStyle name="S7 4 4 5 4" xfId="23006"/>
    <cellStyle name="S7 4 4 6" xfId="23007"/>
    <cellStyle name="S7 4 4 7" xfId="23008"/>
    <cellStyle name="S7 4 5" xfId="23009"/>
    <cellStyle name="S7 4 5 2" xfId="23010"/>
    <cellStyle name="S7 4 6" xfId="23011"/>
    <cellStyle name="S7 4 6 2" xfId="23012"/>
    <cellStyle name="S7 4 6 3" xfId="23013"/>
    <cellStyle name="S7 4 6 4" xfId="23014"/>
    <cellStyle name="S7 4 6 5" xfId="23015"/>
    <cellStyle name="S7 4 7" xfId="23016"/>
    <cellStyle name="S7 4 7 2" xfId="23017"/>
    <cellStyle name="S7 4 7 3" xfId="23018"/>
    <cellStyle name="S7 4 7 4" xfId="23019"/>
    <cellStyle name="S7 4 7 5" xfId="23020"/>
    <cellStyle name="S7 4 8" xfId="23021"/>
    <cellStyle name="S7 4 8 2" xfId="23022"/>
    <cellStyle name="S7 4 8 3" xfId="23023"/>
    <cellStyle name="S7 4 8 4" xfId="23024"/>
    <cellStyle name="S7 4 9" xfId="23025"/>
    <cellStyle name="S7 4_0436 ИП (17.03.12) " xfId="23026"/>
    <cellStyle name="S7 5" xfId="23027"/>
    <cellStyle name="S7 5 2" xfId="23028"/>
    <cellStyle name="S7 5 2 2" xfId="23029"/>
    <cellStyle name="S7 5 2 2 2" xfId="23030"/>
    <cellStyle name="S7 6" xfId="23031"/>
    <cellStyle name="S7 6 2" xfId="23032"/>
    <cellStyle name="S7 6 2 2" xfId="23033"/>
    <cellStyle name="S7 6 2 2 2" xfId="23034"/>
    <cellStyle name="S7 6 2 2 3" xfId="23035"/>
    <cellStyle name="S7 6 2 2 4" xfId="23036"/>
    <cellStyle name="S7 6 2 2 5" xfId="23037"/>
    <cellStyle name="S7 6 2 2 6" xfId="23038"/>
    <cellStyle name="S7 6 2 3" xfId="23039"/>
    <cellStyle name="S7 6 2 3 2" xfId="23040"/>
    <cellStyle name="S7 6 2 3 3" xfId="23041"/>
    <cellStyle name="S7 6 2 3 4" xfId="23042"/>
    <cellStyle name="S7 6 2 3 5" xfId="23043"/>
    <cellStyle name="S7 6 2 4" xfId="23044"/>
    <cellStyle name="S7 6 2 4 2" xfId="23045"/>
    <cellStyle name="S7 6 2 4 3" xfId="23046"/>
    <cellStyle name="S7 6 2 4 4" xfId="23047"/>
    <cellStyle name="S7 6 2 5" xfId="23048"/>
    <cellStyle name="S7 6 2 6" xfId="23049"/>
    <cellStyle name="S7 6 2 7" xfId="23050"/>
    <cellStyle name="S7 6 3" xfId="23051"/>
    <cellStyle name="S7 6 3 2" xfId="23052"/>
    <cellStyle name="S7 6 3 2 2" xfId="23053"/>
    <cellStyle name="S7 6 3 2 3" xfId="23054"/>
    <cellStyle name="S7 6 3 2 4" xfId="23055"/>
    <cellStyle name="S7 6 3 2 5" xfId="23056"/>
    <cellStyle name="S7 6 3 3" xfId="23057"/>
    <cellStyle name="S7 6 3 3 2" xfId="23058"/>
    <cellStyle name="S7 6 3 3 3" xfId="23059"/>
    <cellStyle name="S7 6 3 3 4" xfId="23060"/>
    <cellStyle name="S7 6 3 4" xfId="23061"/>
    <cellStyle name="S7 6 3 5" xfId="23062"/>
    <cellStyle name="S7 6 3 6" xfId="23063"/>
    <cellStyle name="S7 6 4" xfId="23064"/>
    <cellStyle name="S7 6 4 2" xfId="23065"/>
    <cellStyle name="S7 6 4 2 2" xfId="23066"/>
    <cellStyle name="S7 6 4 2 3" xfId="23067"/>
    <cellStyle name="S7 6 4 2 4" xfId="23068"/>
    <cellStyle name="S7 6 4 3" xfId="23069"/>
    <cellStyle name="S7 6 4 4" xfId="23070"/>
    <cellStyle name="S7 6 5" xfId="23071"/>
    <cellStyle name="S7 6 5 2" xfId="23072"/>
    <cellStyle name="S7 6 5 3" xfId="23073"/>
    <cellStyle name="S7 6 5 4" xfId="23074"/>
    <cellStyle name="S7 6 5 5" xfId="23075"/>
    <cellStyle name="S7 6 6" xfId="23076"/>
    <cellStyle name="S7 6 6 2" xfId="23077"/>
    <cellStyle name="S7 6 6 3" xfId="23078"/>
    <cellStyle name="S7 6 6 4" xfId="23079"/>
    <cellStyle name="S7 6 6 5" xfId="23080"/>
    <cellStyle name="S7 6 7" xfId="23081"/>
    <cellStyle name="S7 6 7 2" xfId="23082"/>
    <cellStyle name="S7 6 7 3" xfId="23083"/>
    <cellStyle name="S7 6 7 4" xfId="23084"/>
    <cellStyle name="S7 6 8" xfId="23085"/>
    <cellStyle name="S7 6 9" xfId="23086"/>
    <cellStyle name="S7 7" xfId="23087"/>
    <cellStyle name="S7 8" xfId="23088"/>
    <cellStyle name="S7 9" xfId="23089"/>
    <cellStyle name="S7_ смета Киенг-Юрях ЭС, ЭХЗ" xfId="23090"/>
    <cellStyle name="S70" xfId="23091"/>
    <cellStyle name="S70 2" xfId="23092"/>
    <cellStyle name="S71" xfId="23093"/>
    <cellStyle name="S71 2" xfId="23094"/>
    <cellStyle name="S72" xfId="23095"/>
    <cellStyle name="S72 2" xfId="23096"/>
    <cellStyle name="S73" xfId="23097"/>
    <cellStyle name="S73 2" xfId="23098"/>
    <cellStyle name="S74" xfId="23099"/>
    <cellStyle name="S74 2" xfId="23100"/>
    <cellStyle name="S75" xfId="23101"/>
    <cellStyle name="S75 2" xfId="23102"/>
    <cellStyle name="S76" xfId="23103"/>
    <cellStyle name="S76 2" xfId="23104"/>
    <cellStyle name="S77" xfId="23105"/>
    <cellStyle name="S77 2" xfId="23106"/>
    <cellStyle name="S78" xfId="23107"/>
    <cellStyle name="S78 2" xfId="23108"/>
    <cellStyle name="S79" xfId="23109"/>
    <cellStyle name="S79 2" xfId="23110"/>
    <cellStyle name="S8" xfId="15"/>
    <cellStyle name="S8 10" xfId="23111"/>
    <cellStyle name="S8 10 2" xfId="23112"/>
    <cellStyle name="S8 10 3" xfId="23113"/>
    <cellStyle name="S8 11" xfId="23114"/>
    <cellStyle name="S8 12" xfId="23115"/>
    <cellStyle name="S8 13" xfId="23116"/>
    <cellStyle name="S8 13 2" xfId="23117"/>
    <cellStyle name="S8 14" xfId="23118"/>
    <cellStyle name="S8 15" xfId="23119"/>
    <cellStyle name="S8 15 2" xfId="23120"/>
    <cellStyle name="S8 15 2 2" xfId="23121"/>
    <cellStyle name="S8 15 2 3" xfId="23122"/>
    <cellStyle name="S8 15 2 4" xfId="23123"/>
    <cellStyle name="S8 15 2 5" xfId="23124"/>
    <cellStyle name="S8 15 3" xfId="23125"/>
    <cellStyle name="S8 15 3 2" xfId="23126"/>
    <cellStyle name="S8 15 3 3" xfId="23127"/>
    <cellStyle name="S8 15 3 4" xfId="23128"/>
    <cellStyle name="S8 16" xfId="23129"/>
    <cellStyle name="S8 2" xfId="40"/>
    <cellStyle name="S8 2 10" xfId="23130"/>
    <cellStyle name="S8 2 11" xfId="23131"/>
    <cellStyle name="S8 2 2" xfId="23132"/>
    <cellStyle name="S8 2 2 10" xfId="23133"/>
    <cellStyle name="S8 2 2 2" xfId="23134"/>
    <cellStyle name="S8 2 2 3" xfId="23135"/>
    <cellStyle name="S8 2 2 3 2" xfId="23136"/>
    <cellStyle name="S8 2 2 3 2 2" xfId="23137"/>
    <cellStyle name="S8 2 2 3 2 3" xfId="23138"/>
    <cellStyle name="S8 2 2 3 2 4" xfId="23139"/>
    <cellStyle name="S8 2 2 3 2 5" xfId="23140"/>
    <cellStyle name="S8 2 2 3 3" xfId="23141"/>
    <cellStyle name="S8 2 2 3 3 2" xfId="23142"/>
    <cellStyle name="S8 2 2 3 3 3" xfId="23143"/>
    <cellStyle name="S8 2 2 3 3 4" xfId="23144"/>
    <cellStyle name="S8 2 2 3 3 5" xfId="23145"/>
    <cellStyle name="S8 2 2 3 4" xfId="23146"/>
    <cellStyle name="S8 2 2 3 4 2" xfId="23147"/>
    <cellStyle name="S8 2 2 3 4 3" xfId="23148"/>
    <cellStyle name="S8 2 2 3 4 4" xfId="23149"/>
    <cellStyle name="S8 2 2 3 5" xfId="23150"/>
    <cellStyle name="S8 2 2 3 6" xfId="23151"/>
    <cellStyle name="S8 2 2 4" xfId="23152"/>
    <cellStyle name="S8 2 2 4 2" xfId="23153"/>
    <cellStyle name="S8 2 2 4 2 2" xfId="23154"/>
    <cellStyle name="S8 2 2 4 2 3" xfId="23155"/>
    <cellStyle name="S8 2 2 4 2 4" xfId="23156"/>
    <cellStyle name="S8 2 2 4 2 5" xfId="23157"/>
    <cellStyle name="S8 2 2 4 3" xfId="23158"/>
    <cellStyle name="S8 2 2 4 3 2" xfId="23159"/>
    <cellStyle name="S8 2 2 4 3 3" xfId="23160"/>
    <cellStyle name="S8 2 2 4 3 4" xfId="23161"/>
    <cellStyle name="S8 2 2 4 4" xfId="23162"/>
    <cellStyle name="S8 2 2 4 5" xfId="23163"/>
    <cellStyle name="S8 2 2 5" xfId="23164"/>
    <cellStyle name="S8 2 2 5 2" xfId="23165"/>
    <cellStyle name="S8 2 2 5 2 2" xfId="23166"/>
    <cellStyle name="S8 2 2 5 2 3" xfId="23167"/>
    <cellStyle name="S8 2 2 5 2 4" xfId="23168"/>
    <cellStyle name="S8 2 2 5 3" xfId="23169"/>
    <cellStyle name="S8 2 2 5 4" xfId="23170"/>
    <cellStyle name="S8 2 2 6" xfId="23171"/>
    <cellStyle name="S8 2 2 6 2" xfId="23172"/>
    <cellStyle name="S8 2 2 6 3" xfId="23173"/>
    <cellStyle name="S8 2 2 6 4" xfId="23174"/>
    <cellStyle name="S8 2 2 6 5" xfId="23175"/>
    <cellStyle name="S8 2 2 7" xfId="23176"/>
    <cellStyle name="S8 2 2 7 2" xfId="23177"/>
    <cellStyle name="S8 2 2 7 3" xfId="23178"/>
    <cellStyle name="S8 2 2 7 4" xfId="23179"/>
    <cellStyle name="S8 2 2 7 5" xfId="23180"/>
    <cellStyle name="S8 2 2 8" xfId="23181"/>
    <cellStyle name="S8 2 2 8 2" xfId="23182"/>
    <cellStyle name="S8 2 2 8 3" xfId="23183"/>
    <cellStyle name="S8 2 2 8 4" xfId="23184"/>
    <cellStyle name="S8 2 2 9" xfId="23185"/>
    <cellStyle name="S8 2 2_Лист1" xfId="23186"/>
    <cellStyle name="S8 2 3" xfId="23187"/>
    <cellStyle name="S8 2 4" xfId="23188"/>
    <cellStyle name="S8 2 4 2" xfId="23189"/>
    <cellStyle name="S8 2 4 2 2" xfId="23190"/>
    <cellStyle name="S8 2 4 3" xfId="23191"/>
    <cellStyle name="S8 2 4 4" xfId="23192"/>
    <cellStyle name="S8 2 5" xfId="23193"/>
    <cellStyle name="S8 2 5 2" xfId="23194"/>
    <cellStyle name="S8 2 5 2 2" xfId="23195"/>
    <cellStyle name="S8 2 5 2 3" xfId="23196"/>
    <cellStyle name="S8 2 5 2 4" xfId="23197"/>
    <cellStyle name="S8 2 5 2 5" xfId="23198"/>
    <cellStyle name="S8 2 5 2 6" xfId="23199"/>
    <cellStyle name="S8 2 5 3" xfId="23200"/>
    <cellStyle name="S8 2 5 4" xfId="23201"/>
    <cellStyle name="S8 2 5 5" xfId="23202"/>
    <cellStyle name="S8 2 5 6" xfId="23203"/>
    <cellStyle name="S8 2 5 7" xfId="23204"/>
    <cellStyle name="S8 2 6" xfId="23205"/>
    <cellStyle name="S8 2 6 2" xfId="23206"/>
    <cellStyle name="S8 2 6 3" xfId="23207"/>
    <cellStyle name="S8 2 6 4" xfId="23208"/>
    <cellStyle name="S8 2 6 5" xfId="23209"/>
    <cellStyle name="S8 2 6 6" xfId="23210"/>
    <cellStyle name="S8 2 7" xfId="23211"/>
    <cellStyle name="S8 2 8" xfId="23212"/>
    <cellStyle name="S8 2 9" xfId="23213"/>
    <cellStyle name="S8 2_0453 АСУТП" xfId="23214"/>
    <cellStyle name="S8 3" xfId="23215"/>
    <cellStyle name="S8 3 2" xfId="23216"/>
    <cellStyle name="S8 3 2 2" xfId="23217"/>
    <cellStyle name="S8 3 2 2 2" xfId="23218"/>
    <cellStyle name="S8 3 3" xfId="23219"/>
    <cellStyle name="S8 3 3 2" xfId="23220"/>
    <cellStyle name="S8 3 4" xfId="23221"/>
    <cellStyle name="S8 3 4 2" xfId="23222"/>
    <cellStyle name="S8 3__1012Д Салымское замечания от 21.03.2012" xfId="23223"/>
    <cellStyle name="S8 4" xfId="23224"/>
    <cellStyle name="S8 4 2" xfId="23225"/>
    <cellStyle name="S8 4 2 2" xfId="23226"/>
    <cellStyle name="S8 4 3" xfId="23227"/>
    <cellStyle name="S8 4 4" xfId="23228"/>
    <cellStyle name="S8 4 5" xfId="23229"/>
    <cellStyle name="S8 4 5 2" xfId="23230"/>
    <cellStyle name="S8 4 5 2 2" xfId="23231"/>
    <cellStyle name="S8 4 5 2 3" xfId="23232"/>
    <cellStyle name="S8 4 5 2 4" xfId="23233"/>
    <cellStyle name="S8 4 5 2 5" xfId="23234"/>
    <cellStyle name="S8 4 5 3" xfId="23235"/>
    <cellStyle name="S8 4 5 3 2" xfId="23236"/>
    <cellStyle name="S8 4 5 3 3" xfId="23237"/>
    <cellStyle name="S8 4 5 3 4" xfId="23238"/>
    <cellStyle name="S8 4 5 3 5" xfId="23239"/>
    <cellStyle name="S8 4 5 4" xfId="23240"/>
    <cellStyle name="S8 4 5 4 2" xfId="23241"/>
    <cellStyle name="S8 4 5 4 3" xfId="23242"/>
    <cellStyle name="S8 4 5 4 4" xfId="23243"/>
    <cellStyle name="S8 4 5 5" xfId="23244"/>
    <cellStyle name="S8 4 5 6" xfId="23245"/>
    <cellStyle name="S8 4 6" xfId="23246"/>
    <cellStyle name="S8 4_0436 ИП (17.03.12) " xfId="23247"/>
    <cellStyle name="S8 5" xfId="23248"/>
    <cellStyle name="S8 5 2" xfId="23249"/>
    <cellStyle name="S8 5 3" xfId="23250"/>
    <cellStyle name="S8 5 3 2" xfId="23251"/>
    <cellStyle name="S8 5 3 3" xfId="23252"/>
    <cellStyle name="S8 5 4" xfId="23253"/>
    <cellStyle name="S8 5 5" xfId="23254"/>
    <cellStyle name="S8 5_1226Д АСУТП" xfId="23255"/>
    <cellStyle name="S8 6" xfId="23256"/>
    <cellStyle name="S8 6 2" xfId="23257"/>
    <cellStyle name="S8 7" xfId="23258"/>
    <cellStyle name="S8 8" xfId="23259"/>
    <cellStyle name="S8 9" xfId="23260"/>
    <cellStyle name="S8 9 2" xfId="23261"/>
    <cellStyle name="S8 9_1226Д АСУТП" xfId="23262"/>
    <cellStyle name="S8_ смета Киенг-Юрях ЭС, ЭХЗ" xfId="23263"/>
    <cellStyle name="S80" xfId="23264"/>
    <cellStyle name="S80 2" xfId="23265"/>
    <cellStyle name="S81" xfId="23266"/>
    <cellStyle name="S81 2" xfId="23267"/>
    <cellStyle name="S82" xfId="23268"/>
    <cellStyle name="S82 2" xfId="23269"/>
    <cellStyle name="S83" xfId="23270"/>
    <cellStyle name="S83 2" xfId="23271"/>
    <cellStyle name="S84" xfId="23272"/>
    <cellStyle name="S84 2" xfId="23273"/>
    <cellStyle name="S85" xfId="23274"/>
    <cellStyle name="S85 2" xfId="23275"/>
    <cellStyle name="S86" xfId="23276"/>
    <cellStyle name="S86 2" xfId="23277"/>
    <cellStyle name="S87" xfId="23278"/>
    <cellStyle name="S87 2" xfId="23279"/>
    <cellStyle name="S88" xfId="23280"/>
    <cellStyle name="S89" xfId="23281"/>
    <cellStyle name="S9" xfId="16"/>
    <cellStyle name="S9 10" xfId="23282"/>
    <cellStyle name="S9 10 2" xfId="23283"/>
    <cellStyle name="S9 11" xfId="23284"/>
    <cellStyle name="S9 12" xfId="23285"/>
    <cellStyle name="S9 13" xfId="23286"/>
    <cellStyle name="S9 13 2" xfId="23287"/>
    <cellStyle name="S9 13 2 2" xfId="23288"/>
    <cellStyle name="S9 13 2 3" xfId="23289"/>
    <cellStyle name="S9 13 2 4" xfId="23290"/>
    <cellStyle name="S9 13 2 5" xfId="23291"/>
    <cellStyle name="S9 13 3" xfId="23292"/>
    <cellStyle name="S9 13 3 2" xfId="23293"/>
    <cellStyle name="S9 13 3 3" xfId="23294"/>
    <cellStyle name="S9 13 3 4" xfId="23295"/>
    <cellStyle name="S9 13 3 5" xfId="23296"/>
    <cellStyle name="S9 13 4" xfId="23297"/>
    <cellStyle name="S9 13 4 2" xfId="23298"/>
    <cellStyle name="S9 13 4 3" xfId="23299"/>
    <cellStyle name="S9 13 4 4" xfId="23300"/>
    <cellStyle name="S9 13 5" xfId="23301"/>
    <cellStyle name="S9 13 5 2" xfId="23302"/>
    <cellStyle name="S9 13 5 3" xfId="23303"/>
    <cellStyle name="S9 13 5 4" xfId="23304"/>
    <cellStyle name="S9 13 6" xfId="23305"/>
    <cellStyle name="S9 13 7" xfId="23306"/>
    <cellStyle name="S9 14" xfId="23307"/>
    <cellStyle name="S9 2" xfId="41"/>
    <cellStyle name="S9 2 2" xfId="23308"/>
    <cellStyle name="S9 2 2 2" xfId="23309"/>
    <cellStyle name="S9 2 2 3" xfId="23310"/>
    <cellStyle name="S9 2 2 4" xfId="23311"/>
    <cellStyle name="S9 2 3" xfId="23312"/>
    <cellStyle name="S9 2 3 10" xfId="23313"/>
    <cellStyle name="S9 2 3 2" xfId="23314"/>
    <cellStyle name="S9 2 3 2 2" xfId="23315"/>
    <cellStyle name="S9 2 3 2 2 2" xfId="23316"/>
    <cellStyle name="S9 2 3 2 2 3" xfId="23317"/>
    <cellStyle name="S9 2 3 2 2 3 2" xfId="23318"/>
    <cellStyle name="S9 2 3 2 2 3 2 2" xfId="23319"/>
    <cellStyle name="S9 2 3 2 2 3 2 3" xfId="23320"/>
    <cellStyle name="S9 2 3 2 2 3 2 4" xfId="23321"/>
    <cellStyle name="S9 2 3 2 2 3 3" xfId="23322"/>
    <cellStyle name="S9 2 3 2 2 3 4" xfId="23323"/>
    <cellStyle name="S9 2 3 2 2 3 5" xfId="23324"/>
    <cellStyle name="S9 2 3 2 2 3 6" xfId="23325"/>
    <cellStyle name="S9 2 3 2 2 4" xfId="23326"/>
    <cellStyle name="S9 2 3 2 2 4 2" xfId="23327"/>
    <cellStyle name="S9 2 3 2 2 4 3" xfId="23328"/>
    <cellStyle name="S9 2 3 2 2 4 4" xfId="23329"/>
    <cellStyle name="S9 2 3 2 2 4 5" xfId="23330"/>
    <cellStyle name="S9 2 3 2 2 5" xfId="23331"/>
    <cellStyle name="S9 2 3 2 2 5 2" xfId="23332"/>
    <cellStyle name="S9 2 3 2 2 5 3" xfId="23333"/>
    <cellStyle name="S9 2 3 2 2 5 4" xfId="23334"/>
    <cellStyle name="S9 2 3 2 2 6" xfId="23335"/>
    <cellStyle name="S9 2 3 2 2 7" xfId="23336"/>
    <cellStyle name="S9 2 3 2 3" xfId="23337"/>
    <cellStyle name="S9 2 3 2 3 2" xfId="23338"/>
    <cellStyle name="S9 2 3 2 3 2 2" xfId="23339"/>
    <cellStyle name="S9 2 3 2 3 2 3" xfId="23340"/>
    <cellStyle name="S9 2 3 2 3 2 4" xfId="23341"/>
    <cellStyle name="S9 2 3 2 3 3" xfId="23342"/>
    <cellStyle name="S9 2 3 2 3 4" xfId="23343"/>
    <cellStyle name="S9 2 3 2 3 5" xfId="23344"/>
    <cellStyle name="S9 2 3 2 4" xfId="23345"/>
    <cellStyle name="S9 2 3 2 4 2" xfId="23346"/>
    <cellStyle name="S9 2 3 2 4 2 2" xfId="23347"/>
    <cellStyle name="S9 2 3 2 4 2 3" xfId="23348"/>
    <cellStyle name="S9 2 3 2 4 2 4" xfId="23349"/>
    <cellStyle name="S9 2 3 2 4 3" xfId="23350"/>
    <cellStyle name="S9 2 3 2 4 4" xfId="23351"/>
    <cellStyle name="S9 2 3 3" xfId="23352"/>
    <cellStyle name="S9 2 3 3 2" xfId="23353"/>
    <cellStyle name="S9 2 3 3 2 2" xfId="23354"/>
    <cellStyle name="S9 2 3 3 2 3" xfId="23355"/>
    <cellStyle name="S9 2 3 3 2 4" xfId="23356"/>
    <cellStyle name="S9 2 3 3 2 5" xfId="23357"/>
    <cellStyle name="S9 2 3 3 3" xfId="23358"/>
    <cellStyle name="S9 2 3 3 3 2" xfId="23359"/>
    <cellStyle name="S9 2 3 3 3 3" xfId="23360"/>
    <cellStyle name="S9 2 3 3 3 4" xfId="23361"/>
    <cellStyle name="S9 2 3 3 3 5" xfId="23362"/>
    <cellStyle name="S9 2 3 3 4" xfId="23363"/>
    <cellStyle name="S9 2 3 3 4 2" xfId="23364"/>
    <cellStyle name="S9 2 3 3 4 3" xfId="23365"/>
    <cellStyle name="S9 2 3 3 4 4" xfId="23366"/>
    <cellStyle name="S9 2 3 3 5" xfId="23367"/>
    <cellStyle name="S9 2 3 3 6" xfId="23368"/>
    <cellStyle name="S9 2 3 3 7" xfId="23369"/>
    <cellStyle name="S9 2 3 4" xfId="23370"/>
    <cellStyle name="S9 2 3 4 2" xfId="23371"/>
    <cellStyle name="S9 2 3 4 2 2" xfId="23372"/>
    <cellStyle name="S9 2 3 4 2 3" xfId="23373"/>
    <cellStyle name="S9 2 3 4 2 4" xfId="23374"/>
    <cellStyle name="S9 2 3 4 2 5" xfId="23375"/>
    <cellStyle name="S9 2 3 4 3" xfId="23376"/>
    <cellStyle name="S9 2 3 4 3 2" xfId="23377"/>
    <cellStyle name="S9 2 3 4 3 3" xfId="23378"/>
    <cellStyle name="S9 2 3 4 3 4" xfId="23379"/>
    <cellStyle name="S9 2 3 4 4" xfId="23380"/>
    <cellStyle name="S9 2 3 4 5" xfId="23381"/>
    <cellStyle name="S9 2 3 5" xfId="23382"/>
    <cellStyle name="S9 2 3 6" xfId="23383"/>
    <cellStyle name="S9 2 3 6 2" xfId="23384"/>
    <cellStyle name="S9 2 3 6 3" xfId="23385"/>
    <cellStyle name="S9 2 3 6 4" xfId="23386"/>
    <cellStyle name="S9 2 3 6 5" xfId="23387"/>
    <cellStyle name="S9 2 3 7" xfId="23388"/>
    <cellStyle name="S9 2 3 7 2" xfId="23389"/>
    <cellStyle name="S9 2 3 7 3" xfId="23390"/>
    <cellStyle name="S9 2 3 7 4" xfId="23391"/>
    <cellStyle name="S9 2 3 7 5" xfId="23392"/>
    <cellStyle name="S9 2 3 8" xfId="23393"/>
    <cellStyle name="S9 2 3 8 2" xfId="23394"/>
    <cellStyle name="S9 2 3 8 3" xfId="23395"/>
    <cellStyle name="S9 2 3 8 4" xfId="23396"/>
    <cellStyle name="S9 2 3 9" xfId="23397"/>
    <cellStyle name="S9 2 3_Лист1" xfId="23398"/>
    <cellStyle name="S9 2 4" xfId="23399"/>
    <cellStyle name="S9 2 5" xfId="23400"/>
    <cellStyle name="S9 2 6" xfId="23401"/>
    <cellStyle name="S9 2__1012Д Салымское замечания от 21.03.2012" xfId="23402"/>
    <cellStyle name="S9 3" xfId="23403"/>
    <cellStyle name="S9 3 10" xfId="23404"/>
    <cellStyle name="S9 3 11" xfId="23405"/>
    <cellStyle name="S9 3 12" xfId="23406"/>
    <cellStyle name="S9 3 2" xfId="23407"/>
    <cellStyle name="S9 3 2 2" xfId="23408"/>
    <cellStyle name="S9 3 2_0436 АВ предв+уточнен" xfId="23409"/>
    <cellStyle name="S9 3 3" xfId="23410"/>
    <cellStyle name="S9 3 3 2" xfId="23411"/>
    <cellStyle name="S9 3 3 2 2" xfId="23412"/>
    <cellStyle name="S9 3 3 2 2 2" xfId="23413"/>
    <cellStyle name="S9 3 3 2 2 3" xfId="23414"/>
    <cellStyle name="S9 3 3 2 2 4" xfId="23415"/>
    <cellStyle name="S9 3 3 2 2 5" xfId="23416"/>
    <cellStyle name="S9 3 3 2 2 6" xfId="23417"/>
    <cellStyle name="S9 3 3 2 3" xfId="23418"/>
    <cellStyle name="S9 3 3 2 3 2" xfId="23419"/>
    <cellStyle name="S9 3 3 2 3 3" xfId="23420"/>
    <cellStyle name="S9 3 3 2 3 4" xfId="23421"/>
    <cellStyle name="S9 3 3 2 3 5" xfId="23422"/>
    <cellStyle name="S9 3 3 2 4" xfId="23423"/>
    <cellStyle name="S9 3 3 2 4 2" xfId="23424"/>
    <cellStyle name="S9 3 3 2 4 3" xfId="23425"/>
    <cellStyle name="S9 3 3 2 4 4" xfId="23426"/>
    <cellStyle name="S9 3 3 2 5" xfId="23427"/>
    <cellStyle name="S9 3 3 2 6" xfId="23428"/>
    <cellStyle name="S9 3 3 2 7" xfId="23429"/>
    <cellStyle name="S9 3 3 3" xfId="23430"/>
    <cellStyle name="S9 3 3 3 2" xfId="23431"/>
    <cellStyle name="S9 3 3 3 2 2" xfId="23432"/>
    <cellStyle name="S9 3 3 3 2 3" xfId="23433"/>
    <cellStyle name="S9 3 3 3 2 4" xfId="23434"/>
    <cellStyle name="S9 3 3 3 2 5" xfId="23435"/>
    <cellStyle name="S9 3 3 3 3" xfId="23436"/>
    <cellStyle name="S9 3 3 3 3 2" xfId="23437"/>
    <cellStyle name="S9 3 3 3 3 3" xfId="23438"/>
    <cellStyle name="S9 3 3 3 3 4" xfId="23439"/>
    <cellStyle name="S9 3 3 3 4" xfId="23440"/>
    <cellStyle name="S9 3 3 3 5" xfId="23441"/>
    <cellStyle name="S9 3 3 3 6" xfId="23442"/>
    <cellStyle name="S9 3 3 4" xfId="23443"/>
    <cellStyle name="S9 3 3 4 2" xfId="23444"/>
    <cellStyle name="S9 3 3 4 2 2" xfId="23445"/>
    <cellStyle name="S9 3 3 4 2 3" xfId="23446"/>
    <cellStyle name="S9 3 3 4 2 4" xfId="23447"/>
    <cellStyle name="S9 3 3 4 3" xfId="23448"/>
    <cellStyle name="S9 3 3 4 4" xfId="23449"/>
    <cellStyle name="S9 3 3 5" xfId="23450"/>
    <cellStyle name="S9 3 3 5 2" xfId="23451"/>
    <cellStyle name="S9 3 3 5 3" xfId="23452"/>
    <cellStyle name="S9 3 3 5 4" xfId="23453"/>
    <cellStyle name="S9 3 3 5 5" xfId="23454"/>
    <cellStyle name="S9 3 3 6" xfId="23455"/>
    <cellStyle name="S9 3 3 6 2" xfId="23456"/>
    <cellStyle name="S9 3 3 6 3" xfId="23457"/>
    <cellStyle name="S9 3 3 6 4" xfId="23458"/>
    <cellStyle name="S9 3 3 6 5" xfId="23459"/>
    <cellStyle name="S9 3 3 7" xfId="23460"/>
    <cellStyle name="S9 3 3 7 2" xfId="23461"/>
    <cellStyle name="S9 3 3 7 3" xfId="23462"/>
    <cellStyle name="S9 3 3 7 4" xfId="23463"/>
    <cellStyle name="S9 3 3 8" xfId="23464"/>
    <cellStyle name="S9 3 3 9" xfId="23465"/>
    <cellStyle name="S9 3 4" xfId="23466"/>
    <cellStyle name="S9 3 5" xfId="23467"/>
    <cellStyle name="S9 3 5 2" xfId="23468"/>
    <cellStyle name="S9 3 5 2 2" xfId="23469"/>
    <cellStyle name="S9 3 5 2 3" xfId="23470"/>
    <cellStyle name="S9 3 5 2 4" xfId="23471"/>
    <cellStyle name="S9 3 5 2 5" xfId="23472"/>
    <cellStyle name="S9 3 5 2 6" xfId="23473"/>
    <cellStyle name="S9 3 5 3" xfId="23474"/>
    <cellStyle name="S9 3 5 4" xfId="23475"/>
    <cellStyle name="S9 3 5 5" xfId="23476"/>
    <cellStyle name="S9 3 5 6" xfId="23477"/>
    <cellStyle name="S9 3 5 7" xfId="23478"/>
    <cellStyle name="S9 3 6" xfId="23479"/>
    <cellStyle name="S9 3 6 2" xfId="23480"/>
    <cellStyle name="S9 3 6 3" xfId="23481"/>
    <cellStyle name="S9 3 6 4" xfId="23482"/>
    <cellStyle name="S9 3 6 5" xfId="23483"/>
    <cellStyle name="S9 3 6 6" xfId="23484"/>
    <cellStyle name="S9 3 7" xfId="23485"/>
    <cellStyle name="S9 3 8" xfId="23486"/>
    <cellStyle name="S9 3 9" xfId="23487"/>
    <cellStyle name="S9 3_0453 АСУТП" xfId="23488"/>
    <cellStyle name="S9 4" xfId="23489"/>
    <cellStyle name="S9 4 2" xfId="23490"/>
    <cellStyle name="S9 4 3" xfId="23491"/>
    <cellStyle name="S9 4 3 2" xfId="23492"/>
    <cellStyle name="S9 4 3 2 2" xfId="23493"/>
    <cellStyle name="S9 4 3 2 2 2" xfId="23494"/>
    <cellStyle name="S9 4 3 2 2 3" xfId="23495"/>
    <cellStyle name="S9 4 3 2 2 4" xfId="23496"/>
    <cellStyle name="S9 4 3 2 2 5" xfId="23497"/>
    <cellStyle name="S9 4 3 2 3" xfId="23498"/>
    <cellStyle name="S9 4 3 2 3 2" xfId="23499"/>
    <cellStyle name="S9 4 3 2 3 3" xfId="23500"/>
    <cellStyle name="S9 4 3 2 3 4" xfId="23501"/>
    <cellStyle name="S9 4 3 2 3 5" xfId="23502"/>
    <cellStyle name="S9 4 3 2 4" xfId="23503"/>
    <cellStyle name="S9 4 3 2 4 2" xfId="23504"/>
    <cellStyle name="S9 4 3 2 4 3" xfId="23505"/>
    <cellStyle name="S9 4 3 2 4 4" xfId="23506"/>
    <cellStyle name="S9 4 3 2 5" xfId="23507"/>
    <cellStyle name="S9 4 3 2 6" xfId="23508"/>
    <cellStyle name="S9 4 3 3" xfId="23509"/>
    <cellStyle name="S9 4 3 3 2" xfId="23510"/>
    <cellStyle name="S9 4 3 3 3" xfId="23511"/>
    <cellStyle name="S9 4 3 3 4" xfId="23512"/>
    <cellStyle name="S9 4 3 3 5" xfId="23513"/>
    <cellStyle name="S9 4 3 4" xfId="23514"/>
    <cellStyle name="S9 4 3 4 2" xfId="23515"/>
    <cellStyle name="S9 4 3 4 3" xfId="23516"/>
    <cellStyle name="S9 4 3 4 4" xfId="23517"/>
    <cellStyle name="S9 4 3 4 5" xfId="23518"/>
    <cellStyle name="S9 4 3 5" xfId="23519"/>
    <cellStyle name="S9 4 3 5 2" xfId="23520"/>
    <cellStyle name="S9 4 3 5 3" xfId="23521"/>
    <cellStyle name="S9 4 3 5 4" xfId="23522"/>
    <cellStyle name="S9 4 3 6" xfId="23523"/>
    <cellStyle name="S9 4 3 7" xfId="23524"/>
    <cellStyle name="S9 4 4" xfId="23525"/>
    <cellStyle name="S9 4 4 2" xfId="23526"/>
    <cellStyle name="S9 4 5" xfId="23527"/>
    <cellStyle name="S9 4 5 2" xfId="23528"/>
    <cellStyle name="S9 4 5 3" xfId="23529"/>
    <cellStyle name="S9 4 5 4" xfId="23530"/>
    <cellStyle name="S9 4 5 5" xfId="23531"/>
    <cellStyle name="S9 4 6" xfId="23532"/>
    <cellStyle name="S9 4 6 2" xfId="23533"/>
    <cellStyle name="S9 4 6 3" xfId="23534"/>
    <cellStyle name="S9 4 6 4" xfId="23535"/>
    <cellStyle name="S9 4 6 5" xfId="23536"/>
    <cellStyle name="S9 4 7" xfId="23537"/>
    <cellStyle name="S9 4 7 2" xfId="23538"/>
    <cellStyle name="S9 4 7 3" xfId="23539"/>
    <cellStyle name="S9 4 7 4" xfId="23540"/>
    <cellStyle name="S9 4 8" xfId="23541"/>
    <cellStyle name="S9 4 9" xfId="23542"/>
    <cellStyle name="S9 4_0436 ИП (17.03.12) " xfId="23543"/>
    <cellStyle name="S9 5" xfId="23544"/>
    <cellStyle name="S9 5 2" xfId="23545"/>
    <cellStyle name="S9 5_1226Д АСУТП" xfId="23546"/>
    <cellStyle name="S9 6" xfId="23547"/>
    <cellStyle name="S9 6 2" xfId="23548"/>
    <cellStyle name="S9 6 2 2" xfId="23549"/>
    <cellStyle name="S9 6 2 2 2" xfId="23550"/>
    <cellStyle name="S9 6 2 2 3" xfId="23551"/>
    <cellStyle name="S9 6 2 2 4" xfId="23552"/>
    <cellStyle name="S9 6 2 2 5" xfId="23553"/>
    <cellStyle name="S9 6 2 2 6" xfId="23554"/>
    <cellStyle name="S9 6 2 3" xfId="23555"/>
    <cellStyle name="S9 6 2 3 2" xfId="23556"/>
    <cellStyle name="S9 6 2 3 3" xfId="23557"/>
    <cellStyle name="S9 6 2 3 4" xfId="23558"/>
    <cellStyle name="S9 6 2 3 5" xfId="23559"/>
    <cellStyle name="S9 6 2 4" xfId="23560"/>
    <cellStyle name="S9 6 2 4 2" xfId="23561"/>
    <cellStyle name="S9 6 2 4 3" xfId="23562"/>
    <cellStyle name="S9 6 2 4 4" xfId="23563"/>
    <cellStyle name="S9 6 2 5" xfId="23564"/>
    <cellStyle name="S9 6 2 6" xfId="23565"/>
    <cellStyle name="S9 6 2 7" xfId="23566"/>
    <cellStyle name="S9 6 3" xfId="23567"/>
    <cellStyle name="S9 6 3 2" xfId="23568"/>
    <cellStyle name="S9 6 3 2 2" xfId="23569"/>
    <cellStyle name="S9 6 3 2 3" xfId="23570"/>
    <cellStyle name="S9 6 3 2 4" xfId="23571"/>
    <cellStyle name="S9 6 3 2 5" xfId="23572"/>
    <cellStyle name="S9 6 3 3" xfId="23573"/>
    <cellStyle name="S9 6 3 3 2" xfId="23574"/>
    <cellStyle name="S9 6 3 3 3" xfId="23575"/>
    <cellStyle name="S9 6 3 3 4" xfId="23576"/>
    <cellStyle name="S9 6 3 4" xfId="23577"/>
    <cellStyle name="S9 6 3 5" xfId="23578"/>
    <cellStyle name="S9 6 3 6" xfId="23579"/>
    <cellStyle name="S9 6 4" xfId="23580"/>
    <cellStyle name="S9 6 4 2" xfId="23581"/>
    <cellStyle name="S9 6 4 2 2" xfId="23582"/>
    <cellStyle name="S9 6 4 2 3" xfId="23583"/>
    <cellStyle name="S9 6 4 2 4" xfId="23584"/>
    <cellStyle name="S9 6 4 3" xfId="23585"/>
    <cellStyle name="S9 6 4 4" xfId="23586"/>
    <cellStyle name="S9 6 5" xfId="23587"/>
    <cellStyle name="S9 6 5 2" xfId="23588"/>
    <cellStyle name="S9 6 5 3" xfId="23589"/>
    <cellStyle name="S9 6 5 4" xfId="23590"/>
    <cellStyle name="S9 6 5 5" xfId="23591"/>
    <cellStyle name="S9 6 6" xfId="23592"/>
    <cellStyle name="S9 6 6 2" xfId="23593"/>
    <cellStyle name="S9 6 6 3" xfId="23594"/>
    <cellStyle name="S9 6 6 4" xfId="23595"/>
    <cellStyle name="S9 6 6 5" xfId="23596"/>
    <cellStyle name="S9 6 7" xfId="23597"/>
    <cellStyle name="S9 6 7 2" xfId="23598"/>
    <cellStyle name="S9 6 7 3" xfId="23599"/>
    <cellStyle name="S9 6 7 4" xfId="23600"/>
    <cellStyle name="S9 6 8" xfId="23601"/>
    <cellStyle name="S9 6 9" xfId="23602"/>
    <cellStyle name="S9 7" xfId="23603"/>
    <cellStyle name="S9 8" xfId="23604"/>
    <cellStyle name="S9 8 2" xfId="23605"/>
    <cellStyle name="S9 8 3" xfId="23606"/>
    <cellStyle name="S9 9" xfId="23607"/>
    <cellStyle name="S9 9 2" xfId="23608"/>
    <cellStyle name="S9_ смета Киенг-Юрях ЭС, ЭХЗ" xfId="23609"/>
    <cellStyle name="S90" xfId="23610"/>
    <cellStyle name="S91" xfId="23611"/>
    <cellStyle name="S92" xfId="23612"/>
    <cellStyle name="S92 2" xfId="23613"/>
    <cellStyle name="S93" xfId="23614"/>
    <cellStyle name="S93 2" xfId="23615"/>
    <cellStyle name="S93 2 2" xfId="23616"/>
    <cellStyle name="S94" xfId="23617"/>
    <cellStyle name="S94 2" xfId="23618"/>
    <cellStyle name="S94 2 2" xfId="23619"/>
    <cellStyle name="S95" xfId="23620"/>
    <cellStyle name="S95 2" xfId="23621"/>
    <cellStyle name="S96" xfId="23622"/>
    <cellStyle name="S96 2" xfId="23623"/>
    <cellStyle name="S97" xfId="23624"/>
    <cellStyle name="S97 2" xfId="23625"/>
    <cellStyle name="S98" xfId="23626"/>
    <cellStyle name="S98 2" xfId="23627"/>
    <cellStyle name="S99" xfId="23628"/>
    <cellStyle name="S99 2" xfId="23629"/>
    <cellStyle name="SAPBEXaggData" xfId="23630"/>
    <cellStyle name="SAPBEXaggData 2" xfId="23631"/>
    <cellStyle name="SAPBEXaggData 2 2" xfId="23632"/>
    <cellStyle name="SAPBEXaggData 2 2 2" xfId="23633"/>
    <cellStyle name="SAPBEXaggData 2 2 3" xfId="23634"/>
    <cellStyle name="SAPBEXaggData 2 2 4" xfId="23635"/>
    <cellStyle name="SAPBEXaggData 2 2 5" xfId="23636"/>
    <cellStyle name="SAPBEXaggData 2 2 6" xfId="23637"/>
    <cellStyle name="SAPBEXaggData 2 3" xfId="23638"/>
    <cellStyle name="SAPBEXaggData 2 4" xfId="23639"/>
    <cellStyle name="SAPBEXaggData 2 5" xfId="23640"/>
    <cellStyle name="SAPBEXaggData 2 6" xfId="23641"/>
    <cellStyle name="SAPBEXaggData 2 7" xfId="23642"/>
    <cellStyle name="SAPBEXaggData 3" xfId="23643"/>
    <cellStyle name="SAPBEXaggData 3 2" xfId="23644"/>
    <cellStyle name="SAPBEXaggData 3 3" xfId="23645"/>
    <cellStyle name="SAPBEXaggData 3 4" xfId="23646"/>
    <cellStyle name="SAPBEXaggData 3 5" xfId="23647"/>
    <cellStyle name="SAPBEXaggData 3 6" xfId="23648"/>
    <cellStyle name="SAPBEXaggData 4" xfId="23649"/>
    <cellStyle name="SAPBEXaggData 5" xfId="23650"/>
    <cellStyle name="SAPBEXaggData 6" xfId="23651"/>
    <cellStyle name="SAPBEXaggData 7" xfId="23652"/>
    <cellStyle name="SAPBEXaggData 8" xfId="23653"/>
    <cellStyle name="SAPBEXaggDataEmph" xfId="23654"/>
    <cellStyle name="SAPBEXaggDataEmph 2" xfId="23655"/>
    <cellStyle name="SAPBEXaggDataEmph 2 2" xfId="23656"/>
    <cellStyle name="SAPBEXaggDataEmph 2 2 2" xfId="23657"/>
    <cellStyle name="SAPBEXaggDataEmph 2 2 3" xfId="23658"/>
    <cellStyle name="SAPBEXaggDataEmph 2 2 4" xfId="23659"/>
    <cellStyle name="SAPBEXaggDataEmph 2 2 5" xfId="23660"/>
    <cellStyle name="SAPBEXaggDataEmph 2 2 6" xfId="23661"/>
    <cellStyle name="SAPBEXaggDataEmph 2 3" xfId="23662"/>
    <cellStyle name="SAPBEXaggDataEmph 2 4" xfId="23663"/>
    <cellStyle name="SAPBEXaggDataEmph 2 5" xfId="23664"/>
    <cellStyle name="SAPBEXaggDataEmph 2 6" xfId="23665"/>
    <cellStyle name="SAPBEXaggDataEmph 2 7" xfId="23666"/>
    <cellStyle name="SAPBEXaggDataEmph 3" xfId="23667"/>
    <cellStyle name="SAPBEXaggDataEmph 3 2" xfId="23668"/>
    <cellStyle name="SAPBEXaggDataEmph 3 3" xfId="23669"/>
    <cellStyle name="SAPBEXaggDataEmph 3 4" xfId="23670"/>
    <cellStyle name="SAPBEXaggDataEmph 3 5" xfId="23671"/>
    <cellStyle name="SAPBEXaggDataEmph 3 6" xfId="23672"/>
    <cellStyle name="SAPBEXaggDataEmph 4" xfId="23673"/>
    <cellStyle name="SAPBEXaggDataEmph 5" xfId="23674"/>
    <cellStyle name="SAPBEXaggDataEmph 6" xfId="23675"/>
    <cellStyle name="SAPBEXaggDataEmph 7" xfId="23676"/>
    <cellStyle name="SAPBEXaggDataEmph 8" xfId="23677"/>
    <cellStyle name="SAPBEXaggItem" xfId="23678"/>
    <cellStyle name="SAPBEXaggItem 2" xfId="23679"/>
    <cellStyle name="SAPBEXaggItem 2 2" xfId="23680"/>
    <cellStyle name="SAPBEXaggItem 2 2 2" xfId="23681"/>
    <cellStyle name="SAPBEXaggItem 2 2 3" xfId="23682"/>
    <cellStyle name="SAPBEXaggItem 2 2 4" xfId="23683"/>
    <cellStyle name="SAPBEXaggItem 2 2 5" xfId="23684"/>
    <cellStyle name="SAPBEXaggItem 2 2 6" xfId="23685"/>
    <cellStyle name="SAPBEXaggItem 2 3" xfId="23686"/>
    <cellStyle name="SAPBEXaggItem 2 4" xfId="23687"/>
    <cellStyle name="SAPBEXaggItem 2 5" xfId="23688"/>
    <cellStyle name="SAPBEXaggItem 2 6" xfId="23689"/>
    <cellStyle name="SAPBEXaggItem 2 7" xfId="23690"/>
    <cellStyle name="SAPBEXaggItem 3" xfId="23691"/>
    <cellStyle name="SAPBEXaggItem 3 2" xfId="23692"/>
    <cellStyle name="SAPBEXaggItem 3 3" xfId="23693"/>
    <cellStyle name="SAPBEXaggItem 3 4" xfId="23694"/>
    <cellStyle name="SAPBEXaggItem 3 5" xfId="23695"/>
    <cellStyle name="SAPBEXaggItem 3 6" xfId="23696"/>
    <cellStyle name="SAPBEXaggItem 4" xfId="23697"/>
    <cellStyle name="SAPBEXaggItem 5" xfId="23698"/>
    <cellStyle name="SAPBEXaggItem 6" xfId="23699"/>
    <cellStyle name="SAPBEXaggItem 7" xfId="23700"/>
    <cellStyle name="SAPBEXaggItem 8" xfId="23701"/>
    <cellStyle name="SAPBEXaggItemX" xfId="23702"/>
    <cellStyle name="SAPBEXaggItemX 2" xfId="23703"/>
    <cellStyle name="SAPBEXaggItemX 2 2" xfId="23704"/>
    <cellStyle name="SAPBEXaggItemX 2 2 2" xfId="23705"/>
    <cellStyle name="SAPBEXaggItemX 2 2 3" xfId="23706"/>
    <cellStyle name="SAPBEXaggItemX 2 2 4" xfId="23707"/>
    <cellStyle name="SAPBEXaggItemX 2 2 5" xfId="23708"/>
    <cellStyle name="SAPBEXaggItemX 2 2 6" xfId="23709"/>
    <cellStyle name="SAPBEXaggItemX 2 3" xfId="23710"/>
    <cellStyle name="SAPBEXaggItemX 2 4" xfId="23711"/>
    <cellStyle name="SAPBEXaggItemX 2 5" xfId="23712"/>
    <cellStyle name="SAPBEXaggItemX 2 6" xfId="23713"/>
    <cellStyle name="SAPBEXaggItemX 2 7" xfId="23714"/>
    <cellStyle name="SAPBEXaggItemX 3" xfId="23715"/>
    <cellStyle name="SAPBEXaggItemX 3 2" xfId="23716"/>
    <cellStyle name="SAPBEXaggItemX 3 3" xfId="23717"/>
    <cellStyle name="SAPBEXaggItemX 3 4" xfId="23718"/>
    <cellStyle name="SAPBEXaggItemX 3 5" xfId="23719"/>
    <cellStyle name="SAPBEXaggItemX 3 6" xfId="23720"/>
    <cellStyle name="SAPBEXaggItemX 4" xfId="23721"/>
    <cellStyle name="SAPBEXaggItemX 5" xfId="23722"/>
    <cellStyle name="SAPBEXaggItemX 6" xfId="23723"/>
    <cellStyle name="SAPBEXaggItemX 7" xfId="23724"/>
    <cellStyle name="SAPBEXaggItemX 8" xfId="23725"/>
    <cellStyle name="SAPBEXchaText" xfId="23726"/>
    <cellStyle name="SAPBEXchaText 10" xfId="23727"/>
    <cellStyle name="SAPBEXchaText 2" xfId="23728"/>
    <cellStyle name="SAPBEXchaText 2 2" xfId="23729"/>
    <cellStyle name="SAPBEXchaText 2 2 2" xfId="23730"/>
    <cellStyle name="SAPBEXchaText 2 2 2 2" xfId="23731"/>
    <cellStyle name="SAPBEXchaText 2 2 2 3" xfId="23732"/>
    <cellStyle name="SAPBEXchaText 2 2 2 4" xfId="23733"/>
    <cellStyle name="SAPBEXchaText 2 2 2 5" xfId="23734"/>
    <cellStyle name="SAPBEXchaText 2 2 2 6" xfId="23735"/>
    <cellStyle name="SAPBEXchaText 2 2 3" xfId="23736"/>
    <cellStyle name="SAPBEXchaText 2 2 4" xfId="23737"/>
    <cellStyle name="SAPBEXchaText 2 2 5" xfId="23738"/>
    <cellStyle name="SAPBEXchaText 2 2 6" xfId="23739"/>
    <cellStyle name="SAPBEXchaText 2 2 7" xfId="23740"/>
    <cellStyle name="SAPBEXchaText 2 3" xfId="23741"/>
    <cellStyle name="SAPBEXchaText 2 3 2" xfId="23742"/>
    <cellStyle name="SAPBEXchaText 2 3 3" xfId="23743"/>
    <cellStyle name="SAPBEXchaText 2 3 4" xfId="23744"/>
    <cellStyle name="SAPBEXchaText 2 3 5" xfId="23745"/>
    <cellStyle name="SAPBEXchaText 2 3 6" xfId="23746"/>
    <cellStyle name="SAPBEXchaText 2 4" xfId="23747"/>
    <cellStyle name="SAPBEXchaText 2 5" xfId="23748"/>
    <cellStyle name="SAPBEXchaText 2 6" xfId="23749"/>
    <cellStyle name="SAPBEXchaText 2 7" xfId="23750"/>
    <cellStyle name="SAPBEXchaText 2 8" xfId="23751"/>
    <cellStyle name="SAPBEXchaText 3" xfId="23752"/>
    <cellStyle name="SAPBEXchaText 3 2" xfId="23753"/>
    <cellStyle name="SAPBEXchaText 3 2 2" xfId="23754"/>
    <cellStyle name="SAPBEXchaText 3 2 2 2" xfId="23755"/>
    <cellStyle name="SAPBEXchaText 3 2 2 3" xfId="23756"/>
    <cellStyle name="SAPBEXchaText 3 2 2 4" xfId="23757"/>
    <cellStyle name="SAPBEXchaText 3 2 2 5" xfId="23758"/>
    <cellStyle name="SAPBEXchaText 3 2 2 6" xfId="23759"/>
    <cellStyle name="SAPBEXchaText 3 2 3" xfId="23760"/>
    <cellStyle name="SAPBEXchaText 3 2 4" xfId="23761"/>
    <cellStyle name="SAPBEXchaText 3 2 5" xfId="23762"/>
    <cellStyle name="SAPBEXchaText 3 2 6" xfId="23763"/>
    <cellStyle name="SAPBEXchaText 3 2 7" xfId="23764"/>
    <cellStyle name="SAPBEXchaText 3 3" xfId="23765"/>
    <cellStyle name="SAPBEXchaText 3 3 2" xfId="23766"/>
    <cellStyle name="SAPBEXchaText 3 3 3" xfId="23767"/>
    <cellStyle name="SAPBEXchaText 3 3 4" xfId="23768"/>
    <cellStyle name="SAPBEXchaText 3 3 5" xfId="23769"/>
    <cellStyle name="SAPBEXchaText 3 3 6" xfId="23770"/>
    <cellStyle name="SAPBEXchaText 3 4" xfId="23771"/>
    <cellStyle name="SAPBEXchaText 3 5" xfId="23772"/>
    <cellStyle name="SAPBEXchaText 3 6" xfId="23773"/>
    <cellStyle name="SAPBEXchaText 3 7" xfId="23774"/>
    <cellStyle name="SAPBEXchaText 3 8" xfId="23775"/>
    <cellStyle name="SAPBEXchaText 4" xfId="23776"/>
    <cellStyle name="SAPBEXchaText 4 2" xfId="23777"/>
    <cellStyle name="SAPBEXchaText 4 2 2" xfId="23778"/>
    <cellStyle name="SAPBEXchaText 4 2 3" xfId="23779"/>
    <cellStyle name="SAPBEXchaText 4 2 4" xfId="23780"/>
    <cellStyle name="SAPBEXchaText 4 2 5" xfId="23781"/>
    <cellStyle name="SAPBEXchaText 4 2 6" xfId="23782"/>
    <cellStyle name="SAPBEXchaText 4 3" xfId="23783"/>
    <cellStyle name="SAPBEXchaText 4 4" xfId="23784"/>
    <cellStyle name="SAPBEXchaText 4 5" xfId="23785"/>
    <cellStyle name="SAPBEXchaText 4 6" xfId="23786"/>
    <cellStyle name="SAPBEXchaText 4 7" xfId="23787"/>
    <cellStyle name="SAPBEXchaText 5" xfId="23788"/>
    <cellStyle name="SAPBEXchaText 5 2" xfId="23789"/>
    <cellStyle name="SAPBEXchaText 5 3" xfId="23790"/>
    <cellStyle name="SAPBEXchaText 5 4" xfId="23791"/>
    <cellStyle name="SAPBEXchaText 5 5" xfId="23792"/>
    <cellStyle name="SAPBEXchaText 5 6" xfId="23793"/>
    <cellStyle name="SAPBEXchaText 6" xfId="23794"/>
    <cellStyle name="SAPBEXchaText 7" xfId="23795"/>
    <cellStyle name="SAPBEXchaText 8" xfId="23796"/>
    <cellStyle name="SAPBEXchaText 9" xfId="23797"/>
    <cellStyle name="SAPBEXchaText_120130 - Смета 2579 (2) " xfId="23798"/>
    <cellStyle name="SAPBEXexcBad7" xfId="23799"/>
    <cellStyle name="SAPBEXexcBad7 2" xfId="23800"/>
    <cellStyle name="SAPBEXexcBad7 2 2" xfId="23801"/>
    <cellStyle name="SAPBEXexcBad7 2 2 2" xfId="23802"/>
    <cellStyle name="SAPBEXexcBad7 2 2 3" xfId="23803"/>
    <cellStyle name="SAPBEXexcBad7 2 2 4" xfId="23804"/>
    <cellStyle name="SAPBEXexcBad7 2 2 5" xfId="23805"/>
    <cellStyle name="SAPBEXexcBad7 2 2 6" xfId="23806"/>
    <cellStyle name="SAPBEXexcBad7 2 3" xfId="23807"/>
    <cellStyle name="SAPBEXexcBad7 2 4" xfId="23808"/>
    <cellStyle name="SAPBEXexcBad7 2 5" xfId="23809"/>
    <cellStyle name="SAPBEXexcBad7 2 6" xfId="23810"/>
    <cellStyle name="SAPBEXexcBad7 2 7" xfId="23811"/>
    <cellStyle name="SAPBEXexcBad7 3" xfId="23812"/>
    <cellStyle name="SAPBEXexcBad7 3 2" xfId="23813"/>
    <cellStyle name="SAPBEXexcBad7 3 3" xfId="23814"/>
    <cellStyle name="SAPBEXexcBad7 3 4" xfId="23815"/>
    <cellStyle name="SAPBEXexcBad7 3 5" xfId="23816"/>
    <cellStyle name="SAPBEXexcBad7 3 6" xfId="23817"/>
    <cellStyle name="SAPBEXexcBad7 4" xfId="23818"/>
    <cellStyle name="SAPBEXexcBad7 5" xfId="23819"/>
    <cellStyle name="SAPBEXexcBad7 6" xfId="23820"/>
    <cellStyle name="SAPBEXexcBad7 7" xfId="23821"/>
    <cellStyle name="SAPBEXexcBad7 8" xfId="23822"/>
    <cellStyle name="SAPBEXexcBad8" xfId="23823"/>
    <cellStyle name="SAPBEXexcBad8 2" xfId="23824"/>
    <cellStyle name="SAPBEXexcBad8 2 2" xfId="23825"/>
    <cellStyle name="SAPBEXexcBad8 2 2 2" xfId="23826"/>
    <cellStyle name="SAPBEXexcBad8 2 2 3" xfId="23827"/>
    <cellStyle name="SAPBEXexcBad8 2 2 4" xfId="23828"/>
    <cellStyle name="SAPBEXexcBad8 2 2 5" xfId="23829"/>
    <cellStyle name="SAPBEXexcBad8 2 2 6" xfId="23830"/>
    <cellStyle name="SAPBEXexcBad8 2 3" xfId="23831"/>
    <cellStyle name="SAPBEXexcBad8 2 4" xfId="23832"/>
    <cellStyle name="SAPBEXexcBad8 2 5" xfId="23833"/>
    <cellStyle name="SAPBEXexcBad8 2 6" xfId="23834"/>
    <cellStyle name="SAPBEXexcBad8 2 7" xfId="23835"/>
    <cellStyle name="SAPBEXexcBad8 3" xfId="23836"/>
    <cellStyle name="SAPBEXexcBad8 3 2" xfId="23837"/>
    <cellStyle name="SAPBEXexcBad8 3 3" xfId="23838"/>
    <cellStyle name="SAPBEXexcBad8 3 4" xfId="23839"/>
    <cellStyle name="SAPBEXexcBad8 3 5" xfId="23840"/>
    <cellStyle name="SAPBEXexcBad8 3 6" xfId="23841"/>
    <cellStyle name="SAPBEXexcBad8 4" xfId="23842"/>
    <cellStyle name="SAPBEXexcBad8 5" xfId="23843"/>
    <cellStyle name="SAPBEXexcBad8 6" xfId="23844"/>
    <cellStyle name="SAPBEXexcBad8 7" xfId="23845"/>
    <cellStyle name="SAPBEXexcBad8 8" xfId="23846"/>
    <cellStyle name="SAPBEXexcBad9" xfId="23847"/>
    <cellStyle name="SAPBEXexcBad9 2" xfId="23848"/>
    <cellStyle name="SAPBEXexcBad9 2 2" xfId="23849"/>
    <cellStyle name="SAPBEXexcBad9 2 2 2" xfId="23850"/>
    <cellStyle name="SAPBEXexcBad9 2 2 3" xfId="23851"/>
    <cellStyle name="SAPBEXexcBad9 2 2 4" xfId="23852"/>
    <cellStyle name="SAPBEXexcBad9 2 2 5" xfId="23853"/>
    <cellStyle name="SAPBEXexcBad9 2 2 6" xfId="23854"/>
    <cellStyle name="SAPBEXexcBad9 2 3" xfId="23855"/>
    <cellStyle name="SAPBEXexcBad9 2 4" xfId="23856"/>
    <cellStyle name="SAPBEXexcBad9 2 5" xfId="23857"/>
    <cellStyle name="SAPBEXexcBad9 2 6" xfId="23858"/>
    <cellStyle name="SAPBEXexcBad9 2 7" xfId="23859"/>
    <cellStyle name="SAPBEXexcBad9 3" xfId="23860"/>
    <cellStyle name="SAPBEXexcBad9 3 2" xfId="23861"/>
    <cellStyle name="SAPBEXexcBad9 3 3" xfId="23862"/>
    <cellStyle name="SAPBEXexcBad9 3 4" xfId="23863"/>
    <cellStyle name="SAPBEXexcBad9 3 5" xfId="23864"/>
    <cellStyle name="SAPBEXexcBad9 3 6" xfId="23865"/>
    <cellStyle name="SAPBEXexcBad9 4" xfId="23866"/>
    <cellStyle name="SAPBEXexcBad9 5" xfId="23867"/>
    <cellStyle name="SAPBEXexcBad9 6" xfId="23868"/>
    <cellStyle name="SAPBEXexcBad9 7" xfId="23869"/>
    <cellStyle name="SAPBEXexcBad9 8" xfId="23870"/>
    <cellStyle name="SAPBEXexcCritical4" xfId="23871"/>
    <cellStyle name="SAPBEXexcCritical4 2" xfId="23872"/>
    <cellStyle name="SAPBEXexcCritical4 2 2" xfId="23873"/>
    <cellStyle name="SAPBEXexcCritical4 2 2 2" xfId="23874"/>
    <cellStyle name="SAPBEXexcCritical4 2 2 3" xfId="23875"/>
    <cellStyle name="SAPBEXexcCritical4 2 2 4" xfId="23876"/>
    <cellStyle name="SAPBEXexcCritical4 2 2 5" xfId="23877"/>
    <cellStyle name="SAPBEXexcCritical4 2 2 6" xfId="23878"/>
    <cellStyle name="SAPBEXexcCritical4 2 3" xfId="23879"/>
    <cellStyle name="SAPBEXexcCritical4 2 4" xfId="23880"/>
    <cellStyle name="SAPBEXexcCritical4 2 5" xfId="23881"/>
    <cellStyle name="SAPBEXexcCritical4 2 6" xfId="23882"/>
    <cellStyle name="SAPBEXexcCritical4 2 7" xfId="23883"/>
    <cellStyle name="SAPBEXexcCritical4 3" xfId="23884"/>
    <cellStyle name="SAPBEXexcCritical4 3 2" xfId="23885"/>
    <cellStyle name="SAPBEXexcCritical4 3 3" xfId="23886"/>
    <cellStyle name="SAPBEXexcCritical4 3 4" xfId="23887"/>
    <cellStyle name="SAPBEXexcCritical4 3 5" xfId="23888"/>
    <cellStyle name="SAPBEXexcCritical4 3 6" xfId="23889"/>
    <cellStyle name="SAPBEXexcCritical4 4" xfId="23890"/>
    <cellStyle name="SAPBEXexcCritical4 5" xfId="23891"/>
    <cellStyle name="SAPBEXexcCritical4 6" xfId="23892"/>
    <cellStyle name="SAPBEXexcCritical4 7" xfId="23893"/>
    <cellStyle name="SAPBEXexcCritical4 8" xfId="23894"/>
    <cellStyle name="SAPBEXexcCritical5" xfId="23895"/>
    <cellStyle name="SAPBEXexcCritical5 2" xfId="23896"/>
    <cellStyle name="SAPBEXexcCritical5 2 2" xfId="23897"/>
    <cellStyle name="SAPBEXexcCritical5 2 2 2" xfId="23898"/>
    <cellStyle name="SAPBEXexcCritical5 2 2 3" xfId="23899"/>
    <cellStyle name="SAPBEXexcCritical5 2 2 4" xfId="23900"/>
    <cellStyle name="SAPBEXexcCritical5 2 2 5" xfId="23901"/>
    <cellStyle name="SAPBEXexcCritical5 2 2 6" xfId="23902"/>
    <cellStyle name="SAPBEXexcCritical5 2 3" xfId="23903"/>
    <cellStyle name="SAPBEXexcCritical5 2 4" xfId="23904"/>
    <cellStyle name="SAPBEXexcCritical5 2 5" xfId="23905"/>
    <cellStyle name="SAPBEXexcCritical5 2 6" xfId="23906"/>
    <cellStyle name="SAPBEXexcCritical5 2 7" xfId="23907"/>
    <cellStyle name="SAPBEXexcCritical5 3" xfId="23908"/>
    <cellStyle name="SAPBEXexcCritical5 3 2" xfId="23909"/>
    <cellStyle name="SAPBEXexcCritical5 3 3" xfId="23910"/>
    <cellStyle name="SAPBEXexcCritical5 3 4" xfId="23911"/>
    <cellStyle name="SAPBEXexcCritical5 3 5" xfId="23912"/>
    <cellStyle name="SAPBEXexcCritical5 3 6" xfId="23913"/>
    <cellStyle name="SAPBEXexcCritical5 4" xfId="23914"/>
    <cellStyle name="SAPBEXexcCritical5 5" xfId="23915"/>
    <cellStyle name="SAPBEXexcCritical5 6" xfId="23916"/>
    <cellStyle name="SAPBEXexcCritical5 7" xfId="23917"/>
    <cellStyle name="SAPBEXexcCritical5 8" xfId="23918"/>
    <cellStyle name="SAPBEXexcCritical6" xfId="23919"/>
    <cellStyle name="SAPBEXexcCritical6 2" xfId="23920"/>
    <cellStyle name="SAPBEXexcCritical6 2 2" xfId="23921"/>
    <cellStyle name="SAPBEXexcCritical6 2 2 2" xfId="23922"/>
    <cellStyle name="SAPBEXexcCritical6 2 2 3" xfId="23923"/>
    <cellStyle name="SAPBEXexcCritical6 2 2 4" xfId="23924"/>
    <cellStyle name="SAPBEXexcCritical6 2 2 5" xfId="23925"/>
    <cellStyle name="SAPBEXexcCritical6 2 2 6" xfId="23926"/>
    <cellStyle name="SAPBEXexcCritical6 2 3" xfId="23927"/>
    <cellStyle name="SAPBEXexcCritical6 2 4" xfId="23928"/>
    <cellStyle name="SAPBEXexcCritical6 2 5" xfId="23929"/>
    <cellStyle name="SAPBEXexcCritical6 2 6" xfId="23930"/>
    <cellStyle name="SAPBEXexcCritical6 2 7" xfId="23931"/>
    <cellStyle name="SAPBEXexcCritical6 3" xfId="23932"/>
    <cellStyle name="SAPBEXexcCritical6 3 2" xfId="23933"/>
    <cellStyle name="SAPBEXexcCritical6 3 3" xfId="23934"/>
    <cellStyle name="SAPBEXexcCritical6 3 4" xfId="23935"/>
    <cellStyle name="SAPBEXexcCritical6 3 5" xfId="23936"/>
    <cellStyle name="SAPBEXexcCritical6 3 6" xfId="23937"/>
    <cellStyle name="SAPBEXexcCritical6 4" xfId="23938"/>
    <cellStyle name="SAPBEXexcCritical6 5" xfId="23939"/>
    <cellStyle name="SAPBEXexcCritical6 6" xfId="23940"/>
    <cellStyle name="SAPBEXexcCritical6 7" xfId="23941"/>
    <cellStyle name="SAPBEXexcCritical6 8" xfId="23942"/>
    <cellStyle name="SAPBEXexcGood1" xfId="23943"/>
    <cellStyle name="SAPBEXexcGood1 2" xfId="23944"/>
    <cellStyle name="SAPBEXexcGood1 2 2" xfId="23945"/>
    <cellStyle name="SAPBEXexcGood1 2 2 2" xfId="23946"/>
    <cellStyle name="SAPBEXexcGood1 2 2 3" xfId="23947"/>
    <cellStyle name="SAPBEXexcGood1 2 2 4" xfId="23948"/>
    <cellStyle name="SAPBEXexcGood1 2 2 5" xfId="23949"/>
    <cellStyle name="SAPBEXexcGood1 2 2 6" xfId="23950"/>
    <cellStyle name="SAPBEXexcGood1 2 3" xfId="23951"/>
    <cellStyle name="SAPBEXexcGood1 2 4" xfId="23952"/>
    <cellStyle name="SAPBEXexcGood1 2 5" xfId="23953"/>
    <cellStyle name="SAPBEXexcGood1 2 6" xfId="23954"/>
    <cellStyle name="SAPBEXexcGood1 2 7" xfId="23955"/>
    <cellStyle name="SAPBEXexcGood1 3" xfId="23956"/>
    <cellStyle name="SAPBEXexcGood1 3 2" xfId="23957"/>
    <cellStyle name="SAPBEXexcGood1 3 3" xfId="23958"/>
    <cellStyle name="SAPBEXexcGood1 3 4" xfId="23959"/>
    <cellStyle name="SAPBEXexcGood1 3 5" xfId="23960"/>
    <cellStyle name="SAPBEXexcGood1 3 6" xfId="23961"/>
    <cellStyle name="SAPBEXexcGood1 4" xfId="23962"/>
    <cellStyle name="SAPBEXexcGood1 5" xfId="23963"/>
    <cellStyle name="SAPBEXexcGood1 6" xfId="23964"/>
    <cellStyle name="SAPBEXexcGood1 7" xfId="23965"/>
    <cellStyle name="SAPBEXexcGood1 8" xfId="23966"/>
    <cellStyle name="SAPBEXexcGood2" xfId="23967"/>
    <cellStyle name="SAPBEXexcGood2 2" xfId="23968"/>
    <cellStyle name="SAPBEXexcGood2 2 2" xfId="23969"/>
    <cellStyle name="SAPBEXexcGood2 2 2 2" xfId="23970"/>
    <cellStyle name="SAPBEXexcGood2 2 2 3" xfId="23971"/>
    <cellStyle name="SAPBEXexcGood2 2 2 4" xfId="23972"/>
    <cellStyle name="SAPBEXexcGood2 2 2 5" xfId="23973"/>
    <cellStyle name="SAPBEXexcGood2 2 2 6" xfId="23974"/>
    <cellStyle name="SAPBEXexcGood2 2 3" xfId="23975"/>
    <cellStyle name="SAPBEXexcGood2 2 4" xfId="23976"/>
    <cellStyle name="SAPBEXexcGood2 2 5" xfId="23977"/>
    <cellStyle name="SAPBEXexcGood2 2 6" xfId="23978"/>
    <cellStyle name="SAPBEXexcGood2 2 7" xfId="23979"/>
    <cellStyle name="SAPBEXexcGood2 3" xfId="23980"/>
    <cellStyle name="SAPBEXexcGood2 3 2" xfId="23981"/>
    <cellStyle name="SAPBEXexcGood2 3 3" xfId="23982"/>
    <cellStyle name="SAPBEXexcGood2 3 4" xfId="23983"/>
    <cellStyle name="SAPBEXexcGood2 3 5" xfId="23984"/>
    <cellStyle name="SAPBEXexcGood2 3 6" xfId="23985"/>
    <cellStyle name="SAPBEXexcGood2 4" xfId="23986"/>
    <cellStyle name="SAPBEXexcGood2 5" xfId="23987"/>
    <cellStyle name="SAPBEXexcGood2 6" xfId="23988"/>
    <cellStyle name="SAPBEXexcGood2 7" xfId="23989"/>
    <cellStyle name="SAPBEXexcGood2 8" xfId="23990"/>
    <cellStyle name="SAPBEXexcGood3" xfId="23991"/>
    <cellStyle name="SAPBEXexcGood3 2" xfId="23992"/>
    <cellStyle name="SAPBEXexcGood3 2 2" xfId="23993"/>
    <cellStyle name="SAPBEXexcGood3 2 2 2" xfId="23994"/>
    <cellStyle name="SAPBEXexcGood3 2 2 3" xfId="23995"/>
    <cellStyle name="SAPBEXexcGood3 2 2 4" xfId="23996"/>
    <cellStyle name="SAPBEXexcGood3 2 2 5" xfId="23997"/>
    <cellStyle name="SAPBEXexcGood3 2 2 6" xfId="23998"/>
    <cellStyle name="SAPBEXexcGood3 2 3" xfId="23999"/>
    <cellStyle name="SAPBEXexcGood3 2 4" xfId="24000"/>
    <cellStyle name="SAPBEXexcGood3 2 5" xfId="24001"/>
    <cellStyle name="SAPBEXexcGood3 2 6" xfId="24002"/>
    <cellStyle name="SAPBEXexcGood3 2 7" xfId="24003"/>
    <cellStyle name="SAPBEXexcGood3 3" xfId="24004"/>
    <cellStyle name="SAPBEXexcGood3 3 2" xfId="24005"/>
    <cellStyle name="SAPBEXexcGood3 3 3" xfId="24006"/>
    <cellStyle name="SAPBEXexcGood3 3 4" xfId="24007"/>
    <cellStyle name="SAPBEXexcGood3 3 5" xfId="24008"/>
    <cellStyle name="SAPBEXexcGood3 3 6" xfId="24009"/>
    <cellStyle name="SAPBEXexcGood3 4" xfId="24010"/>
    <cellStyle name="SAPBEXexcGood3 5" xfId="24011"/>
    <cellStyle name="SAPBEXexcGood3 6" xfId="24012"/>
    <cellStyle name="SAPBEXexcGood3 7" xfId="24013"/>
    <cellStyle name="SAPBEXexcGood3 8" xfId="24014"/>
    <cellStyle name="SAPBEXfilterDrill" xfId="24015"/>
    <cellStyle name="SAPBEXfilterDrill 2" xfId="24016"/>
    <cellStyle name="SAPBEXfilterDrill 2 2" xfId="24017"/>
    <cellStyle name="SAPBEXfilterDrill 2 2 2" xfId="24018"/>
    <cellStyle name="SAPBEXfilterDrill 2 2 3" xfId="24019"/>
    <cellStyle name="SAPBEXfilterDrill 2 2 4" xfId="24020"/>
    <cellStyle name="SAPBEXfilterDrill 2 2 5" xfId="24021"/>
    <cellStyle name="SAPBEXfilterDrill 2 2 6" xfId="24022"/>
    <cellStyle name="SAPBEXfilterDrill 2 3" xfId="24023"/>
    <cellStyle name="SAPBEXfilterDrill 2 4" xfId="24024"/>
    <cellStyle name="SAPBEXfilterDrill 2 5" xfId="24025"/>
    <cellStyle name="SAPBEXfilterDrill 2 6" xfId="24026"/>
    <cellStyle name="SAPBEXfilterDrill 2 7" xfId="24027"/>
    <cellStyle name="SAPBEXfilterDrill 3" xfId="24028"/>
    <cellStyle name="SAPBEXfilterDrill 3 2" xfId="24029"/>
    <cellStyle name="SAPBEXfilterDrill 3 3" xfId="24030"/>
    <cellStyle name="SAPBEXfilterDrill 3 4" xfId="24031"/>
    <cellStyle name="SAPBEXfilterDrill 3 5" xfId="24032"/>
    <cellStyle name="SAPBEXfilterDrill 3 6" xfId="24033"/>
    <cellStyle name="SAPBEXfilterDrill 4" xfId="24034"/>
    <cellStyle name="SAPBEXfilterDrill 5" xfId="24035"/>
    <cellStyle name="SAPBEXfilterDrill 6" xfId="24036"/>
    <cellStyle name="SAPBEXfilterDrill 7" xfId="24037"/>
    <cellStyle name="SAPBEXfilterDrill 8" xfId="24038"/>
    <cellStyle name="SAPBEXfilterItem" xfId="24039"/>
    <cellStyle name="SAPBEXfilterText" xfId="24040"/>
    <cellStyle name="SAPBEXformats" xfId="24041"/>
    <cellStyle name="SAPBEXformats 2" xfId="24042"/>
    <cellStyle name="SAPBEXformats 2 2" xfId="24043"/>
    <cellStyle name="SAPBEXformats 2 2 2" xfId="24044"/>
    <cellStyle name="SAPBEXformats 2 2 3" xfId="24045"/>
    <cellStyle name="SAPBEXformats 2 2 4" xfId="24046"/>
    <cellStyle name="SAPBEXformats 2 2 5" xfId="24047"/>
    <cellStyle name="SAPBEXformats 2 2 6" xfId="24048"/>
    <cellStyle name="SAPBEXformats 2 3" xfId="24049"/>
    <cellStyle name="SAPBEXformats 2 4" xfId="24050"/>
    <cellStyle name="SAPBEXformats 2 5" xfId="24051"/>
    <cellStyle name="SAPBEXformats 2 6" xfId="24052"/>
    <cellStyle name="SAPBEXformats 2 7" xfId="24053"/>
    <cellStyle name="SAPBEXformats 3" xfId="24054"/>
    <cellStyle name="SAPBEXformats 3 2" xfId="24055"/>
    <cellStyle name="SAPBEXformats 3 3" xfId="24056"/>
    <cellStyle name="SAPBEXformats 3 4" xfId="24057"/>
    <cellStyle name="SAPBEXformats 3 5" xfId="24058"/>
    <cellStyle name="SAPBEXformats 3 6" xfId="24059"/>
    <cellStyle name="SAPBEXformats 4" xfId="24060"/>
    <cellStyle name="SAPBEXformats 5" xfId="24061"/>
    <cellStyle name="SAPBEXformats 6" xfId="24062"/>
    <cellStyle name="SAPBEXformats 7" xfId="24063"/>
    <cellStyle name="SAPBEXformats 8" xfId="24064"/>
    <cellStyle name="SAPBEXheaderItem" xfId="24065"/>
    <cellStyle name="SAPBEXheaderItem 10" xfId="24066"/>
    <cellStyle name="SAPBEXheaderItem 2" xfId="24067"/>
    <cellStyle name="SAPBEXheaderItem 2 2" xfId="24068"/>
    <cellStyle name="SAPBEXheaderItem 2 2 2" xfId="24069"/>
    <cellStyle name="SAPBEXheaderItem 2 2 2 2" xfId="24070"/>
    <cellStyle name="SAPBEXheaderItem 2 2 2 3" xfId="24071"/>
    <cellStyle name="SAPBEXheaderItem 2 2 2 4" xfId="24072"/>
    <cellStyle name="SAPBEXheaderItem 2 2 2 5" xfId="24073"/>
    <cellStyle name="SAPBEXheaderItem 2 2 2 6" xfId="24074"/>
    <cellStyle name="SAPBEXheaderItem 2 2 3" xfId="24075"/>
    <cellStyle name="SAPBEXheaderItem 2 2 4" xfId="24076"/>
    <cellStyle name="SAPBEXheaderItem 2 2 5" xfId="24077"/>
    <cellStyle name="SAPBEXheaderItem 2 2 6" xfId="24078"/>
    <cellStyle name="SAPBEXheaderItem 2 2 7" xfId="24079"/>
    <cellStyle name="SAPBEXheaderItem 2 3" xfId="24080"/>
    <cellStyle name="SAPBEXheaderItem 2 3 2" xfId="24081"/>
    <cellStyle name="SAPBEXheaderItem 2 3 3" xfId="24082"/>
    <cellStyle name="SAPBEXheaderItem 2 3 4" xfId="24083"/>
    <cellStyle name="SAPBEXheaderItem 2 3 5" xfId="24084"/>
    <cellStyle name="SAPBEXheaderItem 2 3 6" xfId="24085"/>
    <cellStyle name="SAPBEXheaderItem 2 4" xfId="24086"/>
    <cellStyle name="SAPBEXheaderItem 2 5" xfId="24087"/>
    <cellStyle name="SAPBEXheaderItem 2 6" xfId="24088"/>
    <cellStyle name="SAPBEXheaderItem 2 7" xfId="24089"/>
    <cellStyle name="SAPBEXheaderItem 2 8" xfId="24090"/>
    <cellStyle name="SAPBEXheaderItem 3" xfId="24091"/>
    <cellStyle name="SAPBEXheaderItem 3 2" xfId="24092"/>
    <cellStyle name="SAPBEXheaderItem 3 2 2" xfId="24093"/>
    <cellStyle name="SAPBEXheaderItem 3 2 2 2" xfId="24094"/>
    <cellStyle name="SAPBEXheaderItem 3 2 2 3" xfId="24095"/>
    <cellStyle name="SAPBEXheaderItem 3 2 2 4" xfId="24096"/>
    <cellStyle name="SAPBEXheaderItem 3 2 2 5" xfId="24097"/>
    <cellStyle name="SAPBEXheaderItem 3 2 2 6" xfId="24098"/>
    <cellStyle name="SAPBEXheaderItem 3 2 3" xfId="24099"/>
    <cellStyle name="SAPBEXheaderItem 3 2 4" xfId="24100"/>
    <cellStyle name="SAPBEXheaderItem 3 2 5" xfId="24101"/>
    <cellStyle name="SAPBEXheaderItem 3 2 6" xfId="24102"/>
    <cellStyle name="SAPBEXheaderItem 3 2 7" xfId="24103"/>
    <cellStyle name="SAPBEXheaderItem 3 3" xfId="24104"/>
    <cellStyle name="SAPBEXheaderItem 3 3 2" xfId="24105"/>
    <cellStyle name="SAPBEXheaderItem 3 3 3" xfId="24106"/>
    <cellStyle name="SAPBEXheaderItem 3 3 4" xfId="24107"/>
    <cellStyle name="SAPBEXheaderItem 3 3 5" xfId="24108"/>
    <cellStyle name="SAPBEXheaderItem 3 3 6" xfId="24109"/>
    <cellStyle name="SAPBEXheaderItem 3 4" xfId="24110"/>
    <cellStyle name="SAPBEXheaderItem 3 5" xfId="24111"/>
    <cellStyle name="SAPBEXheaderItem 3 6" xfId="24112"/>
    <cellStyle name="SAPBEXheaderItem 3 7" xfId="24113"/>
    <cellStyle name="SAPBEXheaderItem 3 8" xfId="24114"/>
    <cellStyle name="SAPBEXheaderItem 4" xfId="24115"/>
    <cellStyle name="SAPBEXheaderItem 4 2" xfId="24116"/>
    <cellStyle name="SAPBEXheaderItem 4 2 2" xfId="24117"/>
    <cellStyle name="SAPBEXheaderItem 4 2 3" xfId="24118"/>
    <cellStyle name="SAPBEXheaderItem 4 2 4" xfId="24119"/>
    <cellStyle name="SAPBEXheaderItem 4 2 5" xfId="24120"/>
    <cellStyle name="SAPBEXheaderItem 4 2 6" xfId="24121"/>
    <cellStyle name="SAPBEXheaderItem 4 3" xfId="24122"/>
    <cellStyle name="SAPBEXheaderItem 4 4" xfId="24123"/>
    <cellStyle name="SAPBEXheaderItem 4 5" xfId="24124"/>
    <cellStyle name="SAPBEXheaderItem 4 6" xfId="24125"/>
    <cellStyle name="SAPBEXheaderItem 4 7" xfId="24126"/>
    <cellStyle name="SAPBEXheaderItem 5" xfId="24127"/>
    <cellStyle name="SAPBEXheaderItem 5 2" xfId="24128"/>
    <cellStyle name="SAPBEXheaderItem 5 3" xfId="24129"/>
    <cellStyle name="SAPBEXheaderItem 5 4" xfId="24130"/>
    <cellStyle name="SAPBEXheaderItem 5 5" xfId="24131"/>
    <cellStyle name="SAPBEXheaderItem 5 6" xfId="24132"/>
    <cellStyle name="SAPBEXheaderItem 6" xfId="24133"/>
    <cellStyle name="SAPBEXheaderItem 7" xfId="24134"/>
    <cellStyle name="SAPBEXheaderItem 8" xfId="24135"/>
    <cellStyle name="SAPBEXheaderItem 9" xfId="24136"/>
    <cellStyle name="SAPBEXheaderItem_2,3 График, Смета ПСД2532_v0" xfId="24137"/>
    <cellStyle name="SAPBEXheaderText" xfId="24138"/>
    <cellStyle name="SAPBEXheaderText 10" xfId="24139"/>
    <cellStyle name="SAPBEXheaderText 2" xfId="24140"/>
    <cellStyle name="SAPBEXheaderText 2 2" xfId="24141"/>
    <cellStyle name="SAPBEXheaderText 2 2 2" xfId="24142"/>
    <cellStyle name="SAPBEXheaderText 2 2 2 2" xfId="24143"/>
    <cellStyle name="SAPBEXheaderText 2 2 2 3" xfId="24144"/>
    <cellStyle name="SAPBEXheaderText 2 2 2 4" xfId="24145"/>
    <cellStyle name="SAPBEXheaderText 2 2 2 5" xfId="24146"/>
    <cellStyle name="SAPBEXheaderText 2 2 2 6" xfId="24147"/>
    <cellStyle name="SAPBEXheaderText 2 2 3" xfId="24148"/>
    <cellStyle name="SAPBEXheaderText 2 2 4" xfId="24149"/>
    <cellStyle name="SAPBEXheaderText 2 2 5" xfId="24150"/>
    <cellStyle name="SAPBEXheaderText 2 2 6" xfId="24151"/>
    <cellStyle name="SAPBEXheaderText 2 2 7" xfId="24152"/>
    <cellStyle name="SAPBEXheaderText 2 3" xfId="24153"/>
    <cellStyle name="SAPBEXheaderText 2 3 2" xfId="24154"/>
    <cellStyle name="SAPBEXheaderText 2 3 3" xfId="24155"/>
    <cellStyle name="SAPBEXheaderText 2 3 4" xfId="24156"/>
    <cellStyle name="SAPBEXheaderText 2 3 5" xfId="24157"/>
    <cellStyle name="SAPBEXheaderText 2 3 6" xfId="24158"/>
    <cellStyle name="SAPBEXheaderText 2 4" xfId="24159"/>
    <cellStyle name="SAPBEXheaderText 2 5" xfId="24160"/>
    <cellStyle name="SAPBEXheaderText 2 6" xfId="24161"/>
    <cellStyle name="SAPBEXheaderText 2 7" xfId="24162"/>
    <cellStyle name="SAPBEXheaderText 2 8" xfId="24163"/>
    <cellStyle name="SAPBEXheaderText 3" xfId="24164"/>
    <cellStyle name="SAPBEXheaderText 3 2" xfId="24165"/>
    <cellStyle name="SAPBEXheaderText 3 2 2" xfId="24166"/>
    <cellStyle name="SAPBEXheaderText 3 2 2 2" xfId="24167"/>
    <cellStyle name="SAPBEXheaderText 3 2 2 3" xfId="24168"/>
    <cellStyle name="SAPBEXheaderText 3 2 2 4" xfId="24169"/>
    <cellStyle name="SAPBEXheaderText 3 2 2 5" xfId="24170"/>
    <cellStyle name="SAPBEXheaderText 3 2 2 6" xfId="24171"/>
    <cellStyle name="SAPBEXheaderText 3 2 3" xfId="24172"/>
    <cellStyle name="SAPBEXheaderText 3 2 4" xfId="24173"/>
    <cellStyle name="SAPBEXheaderText 3 2 5" xfId="24174"/>
    <cellStyle name="SAPBEXheaderText 3 2 6" xfId="24175"/>
    <cellStyle name="SAPBEXheaderText 3 2 7" xfId="24176"/>
    <cellStyle name="SAPBEXheaderText 3 3" xfId="24177"/>
    <cellStyle name="SAPBEXheaderText 3 3 2" xfId="24178"/>
    <cellStyle name="SAPBEXheaderText 3 3 3" xfId="24179"/>
    <cellStyle name="SAPBEXheaderText 3 3 4" xfId="24180"/>
    <cellStyle name="SAPBEXheaderText 3 3 5" xfId="24181"/>
    <cellStyle name="SAPBEXheaderText 3 3 6" xfId="24182"/>
    <cellStyle name="SAPBEXheaderText 3 4" xfId="24183"/>
    <cellStyle name="SAPBEXheaderText 3 5" xfId="24184"/>
    <cellStyle name="SAPBEXheaderText 3 6" xfId="24185"/>
    <cellStyle name="SAPBEXheaderText 3 7" xfId="24186"/>
    <cellStyle name="SAPBEXheaderText 3 8" xfId="24187"/>
    <cellStyle name="SAPBEXheaderText 4" xfId="24188"/>
    <cellStyle name="SAPBEXheaderText 4 2" xfId="24189"/>
    <cellStyle name="SAPBEXheaderText 4 2 2" xfId="24190"/>
    <cellStyle name="SAPBEXheaderText 4 2 3" xfId="24191"/>
    <cellStyle name="SAPBEXheaderText 4 2 4" xfId="24192"/>
    <cellStyle name="SAPBEXheaderText 4 2 5" xfId="24193"/>
    <cellStyle name="SAPBEXheaderText 4 2 6" xfId="24194"/>
    <cellStyle name="SAPBEXheaderText 4 3" xfId="24195"/>
    <cellStyle name="SAPBEXheaderText 4 4" xfId="24196"/>
    <cellStyle name="SAPBEXheaderText 4 5" xfId="24197"/>
    <cellStyle name="SAPBEXheaderText 4 6" xfId="24198"/>
    <cellStyle name="SAPBEXheaderText 4 7" xfId="24199"/>
    <cellStyle name="SAPBEXheaderText 5" xfId="24200"/>
    <cellStyle name="SAPBEXheaderText 5 2" xfId="24201"/>
    <cellStyle name="SAPBEXheaderText 5 3" xfId="24202"/>
    <cellStyle name="SAPBEXheaderText 5 4" xfId="24203"/>
    <cellStyle name="SAPBEXheaderText 5 5" xfId="24204"/>
    <cellStyle name="SAPBEXheaderText 5 6" xfId="24205"/>
    <cellStyle name="SAPBEXheaderText 6" xfId="24206"/>
    <cellStyle name="SAPBEXheaderText 7" xfId="24207"/>
    <cellStyle name="SAPBEXheaderText 8" xfId="24208"/>
    <cellStyle name="SAPBEXheaderText 9" xfId="24209"/>
    <cellStyle name="SAPBEXheaderText_2,3 График, Смета ПСД2532_v0" xfId="24210"/>
    <cellStyle name="SAPBEXHLevel0" xfId="24211"/>
    <cellStyle name="SAPBEXHLevel0 10" xfId="24212"/>
    <cellStyle name="SAPBEXHLevel0 2" xfId="24213"/>
    <cellStyle name="SAPBEXHLevel0 2 2" xfId="24214"/>
    <cellStyle name="SAPBEXHLevel0 2 2 2" xfId="24215"/>
    <cellStyle name="SAPBEXHLevel0 2 2 2 2" xfId="24216"/>
    <cellStyle name="SAPBEXHLevel0 2 2 2 3" xfId="24217"/>
    <cellStyle name="SAPBEXHLevel0 2 2 2 4" xfId="24218"/>
    <cellStyle name="SAPBEXHLevel0 2 2 2 5" xfId="24219"/>
    <cellStyle name="SAPBEXHLevel0 2 2 2 6" xfId="24220"/>
    <cellStyle name="SAPBEXHLevel0 2 2 3" xfId="24221"/>
    <cellStyle name="SAPBEXHLevel0 2 2 4" xfId="24222"/>
    <cellStyle name="SAPBEXHLevel0 2 2 5" xfId="24223"/>
    <cellStyle name="SAPBEXHLevel0 2 2 6" xfId="24224"/>
    <cellStyle name="SAPBEXHLevel0 2 2 7" xfId="24225"/>
    <cellStyle name="SAPBEXHLevel0 2 3" xfId="24226"/>
    <cellStyle name="SAPBEXHLevel0 2 3 2" xfId="24227"/>
    <cellStyle name="SAPBEXHLevel0 2 3 3" xfId="24228"/>
    <cellStyle name="SAPBEXHLevel0 2 3 4" xfId="24229"/>
    <cellStyle name="SAPBEXHLevel0 2 3 5" xfId="24230"/>
    <cellStyle name="SAPBEXHLevel0 2 3 6" xfId="24231"/>
    <cellStyle name="SAPBEXHLevel0 2 4" xfId="24232"/>
    <cellStyle name="SAPBEXHLevel0 2 5" xfId="24233"/>
    <cellStyle name="SAPBEXHLevel0 2 6" xfId="24234"/>
    <cellStyle name="SAPBEXHLevel0 2 7" xfId="24235"/>
    <cellStyle name="SAPBEXHLevel0 2 8" xfId="24236"/>
    <cellStyle name="SAPBEXHLevel0 3" xfId="24237"/>
    <cellStyle name="SAPBEXHLevel0 3 2" xfId="24238"/>
    <cellStyle name="SAPBEXHLevel0 3 2 2" xfId="24239"/>
    <cellStyle name="SAPBEXHLevel0 3 2 2 2" xfId="24240"/>
    <cellStyle name="SAPBEXHLevel0 3 2 2 3" xfId="24241"/>
    <cellStyle name="SAPBEXHLevel0 3 2 2 4" xfId="24242"/>
    <cellStyle name="SAPBEXHLevel0 3 2 2 5" xfId="24243"/>
    <cellStyle name="SAPBEXHLevel0 3 2 2 6" xfId="24244"/>
    <cellStyle name="SAPBEXHLevel0 3 2 3" xfId="24245"/>
    <cellStyle name="SAPBEXHLevel0 3 2 4" xfId="24246"/>
    <cellStyle name="SAPBEXHLevel0 3 2 5" xfId="24247"/>
    <cellStyle name="SAPBEXHLevel0 3 2 6" xfId="24248"/>
    <cellStyle name="SAPBEXHLevel0 3 2 7" xfId="24249"/>
    <cellStyle name="SAPBEXHLevel0 3 3" xfId="24250"/>
    <cellStyle name="SAPBEXHLevel0 3 3 2" xfId="24251"/>
    <cellStyle name="SAPBEXHLevel0 3 3 3" xfId="24252"/>
    <cellStyle name="SAPBEXHLevel0 3 3 4" xfId="24253"/>
    <cellStyle name="SAPBEXHLevel0 3 3 5" xfId="24254"/>
    <cellStyle name="SAPBEXHLevel0 3 3 6" xfId="24255"/>
    <cellStyle name="SAPBEXHLevel0 3 4" xfId="24256"/>
    <cellStyle name="SAPBEXHLevel0 3 5" xfId="24257"/>
    <cellStyle name="SAPBEXHLevel0 3 6" xfId="24258"/>
    <cellStyle name="SAPBEXHLevel0 3 7" xfId="24259"/>
    <cellStyle name="SAPBEXHLevel0 3 8" xfId="24260"/>
    <cellStyle name="SAPBEXHLevel0 4" xfId="24261"/>
    <cellStyle name="SAPBEXHLevel0 4 2" xfId="24262"/>
    <cellStyle name="SAPBEXHLevel0 4 2 2" xfId="24263"/>
    <cellStyle name="SAPBEXHLevel0 4 2 3" xfId="24264"/>
    <cellStyle name="SAPBEXHLevel0 4 2 4" xfId="24265"/>
    <cellStyle name="SAPBEXHLevel0 4 2 5" xfId="24266"/>
    <cellStyle name="SAPBEXHLevel0 4 2 6" xfId="24267"/>
    <cellStyle name="SAPBEXHLevel0 4 3" xfId="24268"/>
    <cellStyle name="SAPBEXHLevel0 4 4" xfId="24269"/>
    <cellStyle name="SAPBEXHLevel0 4 5" xfId="24270"/>
    <cellStyle name="SAPBEXHLevel0 4 6" xfId="24271"/>
    <cellStyle name="SAPBEXHLevel0 4 7" xfId="24272"/>
    <cellStyle name="SAPBEXHLevel0 5" xfId="24273"/>
    <cellStyle name="SAPBEXHLevel0 5 2" xfId="24274"/>
    <cellStyle name="SAPBEXHLevel0 5 3" xfId="24275"/>
    <cellStyle name="SAPBEXHLevel0 5 4" xfId="24276"/>
    <cellStyle name="SAPBEXHLevel0 5 5" xfId="24277"/>
    <cellStyle name="SAPBEXHLevel0 5 6" xfId="24278"/>
    <cellStyle name="SAPBEXHLevel0 6" xfId="24279"/>
    <cellStyle name="SAPBEXHLevel0 7" xfId="24280"/>
    <cellStyle name="SAPBEXHLevel0 8" xfId="24281"/>
    <cellStyle name="SAPBEXHLevel0 9" xfId="24282"/>
    <cellStyle name="SAPBEXHLevel0_120130 - Смета 2579 (2) " xfId="24283"/>
    <cellStyle name="SAPBEXHLevel0X" xfId="24284"/>
    <cellStyle name="SAPBEXHLevel0X 2" xfId="24285"/>
    <cellStyle name="SAPBEXHLevel0X 2 2" xfId="24286"/>
    <cellStyle name="SAPBEXHLevel0X 2 2 2" xfId="24287"/>
    <cellStyle name="SAPBEXHLevel0X 2 2 3" xfId="24288"/>
    <cellStyle name="SAPBEXHLevel0X 2 2 4" xfId="24289"/>
    <cellStyle name="SAPBEXHLevel0X 2 2 5" xfId="24290"/>
    <cellStyle name="SAPBEXHLevel0X 2 2 6" xfId="24291"/>
    <cellStyle name="SAPBEXHLevel0X 2 3" xfId="24292"/>
    <cellStyle name="SAPBEXHLevel0X 2 4" xfId="24293"/>
    <cellStyle name="SAPBEXHLevel0X 2 5" xfId="24294"/>
    <cellStyle name="SAPBEXHLevel0X 2 6" xfId="24295"/>
    <cellStyle name="SAPBEXHLevel0X 2 7" xfId="24296"/>
    <cellStyle name="SAPBEXHLevel0X 3" xfId="24297"/>
    <cellStyle name="SAPBEXHLevel0X 3 2" xfId="24298"/>
    <cellStyle name="SAPBEXHLevel0X 3 3" xfId="24299"/>
    <cellStyle name="SAPBEXHLevel0X 3 4" xfId="24300"/>
    <cellStyle name="SAPBEXHLevel0X 3 5" xfId="24301"/>
    <cellStyle name="SAPBEXHLevel0X 3 6" xfId="24302"/>
    <cellStyle name="SAPBEXHLevel0X 4" xfId="24303"/>
    <cellStyle name="SAPBEXHLevel0X 5" xfId="24304"/>
    <cellStyle name="SAPBEXHLevel0X 6" xfId="24305"/>
    <cellStyle name="SAPBEXHLevel0X 7" xfId="24306"/>
    <cellStyle name="SAPBEXHLevel0X 8" xfId="24307"/>
    <cellStyle name="SAPBEXHLevel1" xfId="24308"/>
    <cellStyle name="SAPBEXHLevel1 10" xfId="24309"/>
    <cellStyle name="SAPBEXHLevel1 2" xfId="24310"/>
    <cellStyle name="SAPBEXHLevel1 2 2" xfId="24311"/>
    <cellStyle name="SAPBEXHLevel1 2 2 2" xfId="24312"/>
    <cellStyle name="SAPBEXHLevel1 2 2 2 2" xfId="24313"/>
    <cellStyle name="SAPBEXHLevel1 2 2 2 3" xfId="24314"/>
    <cellStyle name="SAPBEXHLevel1 2 2 2 4" xfId="24315"/>
    <cellStyle name="SAPBEXHLevel1 2 2 2 5" xfId="24316"/>
    <cellStyle name="SAPBEXHLevel1 2 2 2 6" xfId="24317"/>
    <cellStyle name="SAPBEXHLevel1 2 2 3" xfId="24318"/>
    <cellStyle name="SAPBEXHLevel1 2 2 4" xfId="24319"/>
    <cellStyle name="SAPBEXHLevel1 2 2 5" xfId="24320"/>
    <cellStyle name="SAPBEXHLevel1 2 2 6" xfId="24321"/>
    <cellStyle name="SAPBEXHLevel1 2 2 7" xfId="24322"/>
    <cellStyle name="SAPBEXHLevel1 2 3" xfId="24323"/>
    <cellStyle name="SAPBEXHLevel1 2 3 2" xfId="24324"/>
    <cellStyle name="SAPBEXHLevel1 2 3 3" xfId="24325"/>
    <cellStyle name="SAPBEXHLevel1 2 3 4" xfId="24326"/>
    <cellStyle name="SAPBEXHLevel1 2 3 5" xfId="24327"/>
    <cellStyle name="SAPBEXHLevel1 2 3 6" xfId="24328"/>
    <cellStyle name="SAPBEXHLevel1 2 4" xfId="24329"/>
    <cellStyle name="SAPBEXHLevel1 2 5" xfId="24330"/>
    <cellStyle name="SAPBEXHLevel1 2 6" xfId="24331"/>
    <cellStyle name="SAPBEXHLevel1 2 7" xfId="24332"/>
    <cellStyle name="SAPBEXHLevel1 2 8" xfId="24333"/>
    <cellStyle name="SAPBEXHLevel1 3" xfId="24334"/>
    <cellStyle name="SAPBEXHLevel1 3 2" xfId="24335"/>
    <cellStyle name="SAPBEXHLevel1 3 2 2" xfId="24336"/>
    <cellStyle name="SAPBEXHLevel1 3 2 2 2" xfId="24337"/>
    <cellStyle name="SAPBEXHLevel1 3 2 2 3" xfId="24338"/>
    <cellStyle name="SAPBEXHLevel1 3 2 2 4" xfId="24339"/>
    <cellStyle name="SAPBEXHLevel1 3 2 2 5" xfId="24340"/>
    <cellStyle name="SAPBEXHLevel1 3 2 2 6" xfId="24341"/>
    <cellStyle name="SAPBEXHLevel1 3 2 3" xfId="24342"/>
    <cellStyle name="SAPBEXHLevel1 3 2 4" xfId="24343"/>
    <cellStyle name="SAPBEXHLevel1 3 2 5" xfId="24344"/>
    <cellStyle name="SAPBEXHLevel1 3 2 6" xfId="24345"/>
    <cellStyle name="SAPBEXHLevel1 3 2 7" xfId="24346"/>
    <cellStyle name="SAPBEXHLevel1 3 3" xfId="24347"/>
    <cellStyle name="SAPBEXHLevel1 3 3 2" xfId="24348"/>
    <cellStyle name="SAPBEXHLevel1 3 3 3" xfId="24349"/>
    <cellStyle name="SAPBEXHLevel1 3 3 4" xfId="24350"/>
    <cellStyle name="SAPBEXHLevel1 3 3 5" xfId="24351"/>
    <cellStyle name="SAPBEXHLevel1 3 3 6" xfId="24352"/>
    <cellStyle name="SAPBEXHLevel1 3 4" xfId="24353"/>
    <cellStyle name="SAPBEXHLevel1 3 5" xfId="24354"/>
    <cellStyle name="SAPBEXHLevel1 3 6" xfId="24355"/>
    <cellStyle name="SAPBEXHLevel1 3 7" xfId="24356"/>
    <cellStyle name="SAPBEXHLevel1 3 8" xfId="24357"/>
    <cellStyle name="SAPBEXHLevel1 4" xfId="24358"/>
    <cellStyle name="SAPBEXHLevel1 4 2" xfId="24359"/>
    <cellStyle name="SAPBEXHLevel1 4 2 2" xfId="24360"/>
    <cellStyle name="SAPBEXHLevel1 4 2 3" xfId="24361"/>
    <cellStyle name="SAPBEXHLevel1 4 2 4" xfId="24362"/>
    <cellStyle name="SAPBEXHLevel1 4 2 5" xfId="24363"/>
    <cellStyle name="SAPBEXHLevel1 4 2 6" xfId="24364"/>
    <cellStyle name="SAPBEXHLevel1 4 3" xfId="24365"/>
    <cellStyle name="SAPBEXHLevel1 4 4" xfId="24366"/>
    <cellStyle name="SAPBEXHLevel1 4 5" xfId="24367"/>
    <cellStyle name="SAPBEXHLevel1 4 6" xfId="24368"/>
    <cellStyle name="SAPBEXHLevel1 4 7" xfId="24369"/>
    <cellStyle name="SAPBEXHLevel1 5" xfId="24370"/>
    <cellStyle name="SAPBEXHLevel1 5 2" xfId="24371"/>
    <cellStyle name="SAPBEXHLevel1 5 3" xfId="24372"/>
    <cellStyle name="SAPBEXHLevel1 5 4" xfId="24373"/>
    <cellStyle name="SAPBEXHLevel1 5 5" xfId="24374"/>
    <cellStyle name="SAPBEXHLevel1 5 6" xfId="24375"/>
    <cellStyle name="SAPBEXHLevel1 6" xfId="24376"/>
    <cellStyle name="SAPBEXHLevel1 7" xfId="24377"/>
    <cellStyle name="SAPBEXHLevel1 8" xfId="24378"/>
    <cellStyle name="SAPBEXHLevel1 9" xfId="24379"/>
    <cellStyle name="SAPBEXHLevel1_120130 - Смета 2579 (2) " xfId="24380"/>
    <cellStyle name="SAPBEXHLevel1X" xfId="24381"/>
    <cellStyle name="SAPBEXHLevel1X 2" xfId="24382"/>
    <cellStyle name="SAPBEXHLevel1X 2 2" xfId="24383"/>
    <cellStyle name="SAPBEXHLevel1X 2 2 2" xfId="24384"/>
    <cellStyle name="SAPBEXHLevel1X 2 2 3" xfId="24385"/>
    <cellStyle name="SAPBEXHLevel1X 2 2 4" xfId="24386"/>
    <cellStyle name="SAPBEXHLevel1X 2 2 5" xfId="24387"/>
    <cellStyle name="SAPBEXHLevel1X 2 2 6" xfId="24388"/>
    <cellStyle name="SAPBEXHLevel1X 2 3" xfId="24389"/>
    <cellStyle name="SAPBEXHLevel1X 2 4" xfId="24390"/>
    <cellStyle name="SAPBEXHLevel1X 2 5" xfId="24391"/>
    <cellStyle name="SAPBEXHLevel1X 2 6" xfId="24392"/>
    <cellStyle name="SAPBEXHLevel1X 2 7" xfId="24393"/>
    <cellStyle name="SAPBEXHLevel1X 3" xfId="24394"/>
    <cellStyle name="SAPBEXHLevel1X 3 2" xfId="24395"/>
    <cellStyle name="SAPBEXHLevel1X 3 3" xfId="24396"/>
    <cellStyle name="SAPBEXHLevel1X 3 4" xfId="24397"/>
    <cellStyle name="SAPBEXHLevel1X 3 5" xfId="24398"/>
    <cellStyle name="SAPBEXHLevel1X 3 6" xfId="24399"/>
    <cellStyle name="SAPBEXHLevel1X 4" xfId="24400"/>
    <cellStyle name="SAPBEXHLevel1X 5" xfId="24401"/>
    <cellStyle name="SAPBEXHLevel1X 6" xfId="24402"/>
    <cellStyle name="SAPBEXHLevel1X 7" xfId="24403"/>
    <cellStyle name="SAPBEXHLevel1X 8" xfId="24404"/>
    <cellStyle name="SAPBEXHLevel2" xfId="24405"/>
    <cellStyle name="SAPBEXHLevel2 10" xfId="24406"/>
    <cellStyle name="SAPBEXHLevel2 2" xfId="24407"/>
    <cellStyle name="SAPBEXHLevel2 2 2" xfId="24408"/>
    <cellStyle name="SAPBEXHLevel2 2 2 2" xfId="24409"/>
    <cellStyle name="SAPBEXHLevel2 2 2 2 2" xfId="24410"/>
    <cellStyle name="SAPBEXHLevel2 2 2 2 3" xfId="24411"/>
    <cellStyle name="SAPBEXHLevel2 2 2 2 4" xfId="24412"/>
    <cellStyle name="SAPBEXHLevel2 2 2 2 5" xfId="24413"/>
    <cellStyle name="SAPBEXHLevel2 2 2 2 6" xfId="24414"/>
    <cellStyle name="SAPBEXHLevel2 2 2 3" xfId="24415"/>
    <cellStyle name="SAPBEXHLevel2 2 2 4" xfId="24416"/>
    <cellStyle name="SAPBEXHLevel2 2 2 5" xfId="24417"/>
    <cellStyle name="SAPBEXHLevel2 2 2 6" xfId="24418"/>
    <cellStyle name="SAPBEXHLevel2 2 2 7" xfId="24419"/>
    <cellStyle name="SAPBEXHLevel2 2 3" xfId="24420"/>
    <cellStyle name="SAPBEXHLevel2 2 3 2" xfId="24421"/>
    <cellStyle name="SAPBEXHLevel2 2 3 3" xfId="24422"/>
    <cellStyle name="SAPBEXHLevel2 2 3 4" xfId="24423"/>
    <cellStyle name="SAPBEXHLevel2 2 3 5" xfId="24424"/>
    <cellStyle name="SAPBEXHLevel2 2 3 6" xfId="24425"/>
    <cellStyle name="SAPBEXHLevel2 2 4" xfId="24426"/>
    <cellStyle name="SAPBEXHLevel2 2 5" xfId="24427"/>
    <cellStyle name="SAPBEXHLevel2 2 6" xfId="24428"/>
    <cellStyle name="SAPBEXHLevel2 2 7" xfId="24429"/>
    <cellStyle name="SAPBEXHLevel2 2 8" xfId="24430"/>
    <cellStyle name="SAPBEXHLevel2 3" xfId="24431"/>
    <cellStyle name="SAPBEXHLevel2 3 2" xfId="24432"/>
    <cellStyle name="SAPBEXHLevel2 3 2 2" xfId="24433"/>
    <cellStyle name="SAPBEXHLevel2 3 2 2 2" xfId="24434"/>
    <cellStyle name="SAPBEXHLevel2 3 2 2 3" xfId="24435"/>
    <cellStyle name="SAPBEXHLevel2 3 2 2 4" xfId="24436"/>
    <cellStyle name="SAPBEXHLevel2 3 2 2 5" xfId="24437"/>
    <cellStyle name="SAPBEXHLevel2 3 2 2 6" xfId="24438"/>
    <cellStyle name="SAPBEXHLevel2 3 2 3" xfId="24439"/>
    <cellStyle name="SAPBEXHLevel2 3 2 4" xfId="24440"/>
    <cellStyle name="SAPBEXHLevel2 3 2 5" xfId="24441"/>
    <cellStyle name="SAPBEXHLevel2 3 2 6" xfId="24442"/>
    <cellStyle name="SAPBEXHLevel2 3 2 7" xfId="24443"/>
    <cellStyle name="SAPBEXHLevel2 3 3" xfId="24444"/>
    <cellStyle name="SAPBEXHLevel2 3 3 2" xfId="24445"/>
    <cellStyle name="SAPBEXHLevel2 3 3 3" xfId="24446"/>
    <cellStyle name="SAPBEXHLevel2 3 3 4" xfId="24447"/>
    <cellStyle name="SAPBEXHLevel2 3 3 5" xfId="24448"/>
    <cellStyle name="SAPBEXHLevel2 3 3 6" xfId="24449"/>
    <cellStyle name="SAPBEXHLevel2 3 4" xfId="24450"/>
    <cellStyle name="SAPBEXHLevel2 3 5" xfId="24451"/>
    <cellStyle name="SAPBEXHLevel2 3 6" xfId="24452"/>
    <cellStyle name="SAPBEXHLevel2 3 7" xfId="24453"/>
    <cellStyle name="SAPBEXHLevel2 3 8" xfId="24454"/>
    <cellStyle name="SAPBEXHLevel2 4" xfId="24455"/>
    <cellStyle name="SAPBEXHLevel2 4 2" xfId="24456"/>
    <cellStyle name="SAPBEXHLevel2 4 2 2" xfId="24457"/>
    <cellStyle name="SAPBEXHLevel2 4 2 3" xfId="24458"/>
    <cellStyle name="SAPBEXHLevel2 4 2 4" xfId="24459"/>
    <cellStyle name="SAPBEXHLevel2 4 2 5" xfId="24460"/>
    <cellStyle name="SAPBEXHLevel2 4 2 6" xfId="24461"/>
    <cellStyle name="SAPBEXHLevel2 4 3" xfId="24462"/>
    <cellStyle name="SAPBEXHLevel2 4 4" xfId="24463"/>
    <cellStyle name="SAPBEXHLevel2 4 5" xfId="24464"/>
    <cellStyle name="SAPBEXHLevel2 4 6" xfId="24465"/>
    <cellStyle name="SAPBEXHLevel2 4 7" xfId="24466"/>
    <cellStyle name="SAPBEXHLevel2 5" xfId="24467"/>
    <cellStyle name="SAPBEXHLevel2 5 2" xfId="24468"/>
    <cellStyle name="SAPBEXHLevel2 5 3" xfId="24469"/>
    <cellStyle name="SAPBEXHLevel2 5 4" xfId="24470"/>
    <cellStyle name="SAPBEXHLevel2 5 5" xfId="24471"/>
    <cellStyle name="SAPBEXHLevel2 5 6" xfId="24472"/>
    <cellStyle name="SAPBEXHLevel2 6" xfId="24473"/>
    <cellStyle name="SAPBEXHLevel2 7" xfId="24474"/>
    <cellStyle name="SAPBEXHLevel2 8" xfId="24475"/>
    <cellStyle name="SAPBEXHLevel2 9" xfId="24476"/>
    <cellStyle name="SAPBEXHLevel2_120130 - Смета 2579 (2) " xfId="24477"/>
    <cellStyle name="SAPBEXHLevel2X" xfId="24478"/>
    <cellStyle name="SAPBEXHLevel2X 2" xfId="24479"/>
    <cellStyle name="SAPBEXHLevel2X 2 2" xfId="24480"/>
    <cellStyle name="SAPBEXHLevel2X 2 2 2" xfId="24481"/>
    <cellStyle name="SAPBEXHLevel2X 2 2 3" xfId="24482"/>
    <cellStyle name="SAPBEXHLevel2X 2 2 4" xfId="24483"/>
    <cellStyle name="SAPBEXHLevel2X 2 2 5" xfId="24484"/>
    <cellStyle name="SAPBEXHLevel2X 2 2 6" xfId="24485"/>
    <cellStyle name="SAPBEXHLevel2X 2 3" xfId="24486"/>
    <cellStyle name="SAPBEXHLevel2X 2 4" xfId="24487"/>
    <cellStyle name="SAPBEXHLevel2X 2 5" xfId="24488"/>
    <cellStyle name="SAPBEXHLevel2X 2 6" xfId="24489"/>
    <cellStyle name="SAPBEXHLevel2X 2 7" xfId="24490"/>
    <cellStyle name="SAPBEXHLevel2X 3" xfId="24491"/>
    <cellStyle name="SAPBEXHLevel2X 3 2" xfId="24492"/>
    <cellStyle name="SAPBEXHLevel2X 3 3" xfId="24493"/>
    <cellStyle name="SAPBEXHLevel2X 3 4" xfId="24494"/>
    <cellStyle name="SAPBEXHLevel2X 3 5" xfId="24495"/>
    <cellStyle name="SAPBEXHLevel2X 3 6" xfId="24496"/>
    <cellStyle name="SAPBEXHLevel2X 4" xfId="24497"/>
    <cellStyle name="SAPBEXHLevel2X 5" xfId="24498"/>
    <cellStyle name="SAPBEXHLevel2X 6" xfId="24499"/>
    <cellStyle name="SAPBEXHLevel2X 7" xfId="24500"/>
    <cellStyle name="SAPBEXHLevel2X 8" xfId="24501"/>
    <cellStyle name="SAPBEXHLevel3" xfId="24502"/>
    <cellStyle name="SAPBEXHLevel3 10" xfId="24503"/>
    <cellStyle name="SAPBEXHLevel3 2" xfId="24504"/>
    <cellStyle name="SAPBEXHLevel3 2 2" xfId="24505"/>
    <cellStyle name="SAPBEXHLevel3 2 2 2" xfId="24506"/>
    <cellStyle name="SAPBEXHLevel3 2 2 2 2" xfId="24507"/>
    <cellStyle name="SAPBEXHLevel3 2 2 2 3" xfId="24508"/>
    <cellStyle name="SAPBEXHLevel3 2 2 2 4" xfId="24509"/>
    <cellStyle name="SAPBEXHLevel3 2 2 2 5" xfId="24510"/>
    <cellStyle name="SAPBEXHLevel3 2 2 2 6" xfId="24511"/>
    <cellStyle name="SAPBEXHLevel3 2 2 3" xfId="24512"/>
    <cellStyle name="SAPBEXHLevel3 2 2 4" xfId="24513"/>
    <cellStyle name="SAPBEXHLevel3 2 2 5" xfId="24514"/>
    <cellStyle name="SAPBEXHLevel3 2 2 6" xfId="24515"/>
    <cellStyle name="SAPBEXHLevel3 2 2 7" xfId="24516"/>
    <cellStyle name="SAPBEXHLevel3 2 3" xfId="24517"/>
    <cellStyle name="SAPBEXHLevel3 2 3 2" xfId="24518"/>
    <cellStyle name="SAPBEXHLevel3 2 3 3" xfId="24519"/>
    <cellStyle name="SAPBEXHLevel3 2 3 4" xfId="24520"/>
    <cellStyle name="SAPBEXHLevel3 2 3 5" xfId="24521"/>
    <cellStyle name="SAPBEXHLevel3 2 3 6" xfId="24522"/>
    <cellStyle name="SAPBEXHLevel3 2 4" xfId="24523"/>
    <cellStyle name="SAPBEXHLevel3 2 5" xfId="24524"/>
    <cellStyle name="SAPBEXHLevel3 2 6" xfId="24525"/>
    <cellStyle name="SAPBEXHLevel3 2 7" xfId="24526"/>
    <cellStyle name="SAPBEXHLevel3 2 8" xfId="24527"/>
    <cellStyle name="SAPBEXHLevel3 3" xfId="24528"/>
    <cellStyle name="SAPBEXHLevel3 3 2" xfId="24529"/>
    <cellStyle name="SAPBEXHLevel3 3 2 2" xfId="24530"/>
    <cellStyle name="SAPBEXHLevel3 3 2 2 2" xfId="24531"/>
    <cellStyle name="SAPBEXHLevel3 3 2 2 3" xfId="24532"/>
    <cellStyle name="SAPBEXHLevel3 3 2 2 4" xfId="24533"/>
    <cellStyle name="SAPBEXHLevel3 3 2 2 5" xfId="24534"/>
    <cellStyle name="SAPBEXHLevel3 3 2 2 6" xfId="24535"/>
    <cellStyle name="SAPBEXHLevel3 3 2 3" xfId="24536"/>
    <cellStyle name="SAPBEXHLevel3 3 2 4" xfId="24537"/>
    <cellStyle name="SAPBEXHLevel3 3 2 5" xfId="24538"/>
    <cellStyle name="SAPBEXHLevel3 3 2 6" xfId="24539"/>
    <cellStyle name="SAPBEXHLevel3 3 2 7" xfId="24540"/>
    <cellStyle name="SAPBEXHLevel3 3 3" xfId="24541"/>
    <cellStyle name="SAPBEXHLevel3 3 3 2" xfId="24542"/>
    <cellStyle name="SAPBEXHLevel3 3 3 3" xfId="24543"/>
    <cellStyle name="SAPBEXHLevel3 3 3 4" xfId="24544"/>
    <cellStyle name="SAPBEXHLevel3 3 3 5" xfId="24545"/>
    <cellStyle name="SAPBEXHLevel3 3 3 6" xfId="24546"/>
    <cellStyle name="SAPBEXHLevel3 3 4" xfId="24547"/>
    <cellStyle name="SAPBEXHLevel3 3 5" xfId="24548"/>
    <cellStyle name="SAPBEXHLevel3 3 6" xfId="24549"/>
    <cellStyle name="SAPBEXHLevel3 3 7" xfId="24550"/>
    <cellStyle name="SAPBEXHLevel3 3 8" xfId="24551"/>
    <cellStyle name="SAPBEXHLevel3 4" xfId="24552"/>
    <cellStyle name="SAPBEXHLevel3 4 2" xfId="24553"/>
    <cellStyle name="SAPBEXHLevel3 4 2 2" xfId="24554"/>
    <cellStyle name="SAPBEXHLevel3 4 2 3" xfId="24555"/>
    <cellStyle name="SAPBEXHLevel3 4 2 4" xfId="24556"/>
    <cellStyle name="SAPBEXHLevel3 4 2 5" xfId="24557"/>
    <cellStyle name="SAPBEXHLevel3 4 2 6" xfId="24558"/>
    <cellStyle name="SAPBEXHLevel3 4 3" xfId="24559"/>
    <cellStyle name="SAPBEXHLevel3 4 4" xfId="24560"/>
    <cellStyle name="SAPBEXHLevel3 4 5" xfId="24561"/>
    <cellStyle name="SAPBEXHLevel3 4 6" xfId="24562"/>
    <cellStyle name="SAPBEXHLevel3 4 7" xfId="24563"/>
    <cellStyle name="SAPBEXHLevel3 5" xfId="24564"/>
    <cellStyle name="SAPBEXHLevel3 5 2" xfId="24565"/>
    <cellStyle name="SAPBEXHLevel3 5 3" xfId="24566"/>
    <cellStyle name="SAPBEXHLevel3 5 4" xfId="24567"/>
    <cellStyle name="SAPBEXHLevel3 5 5" xfId="24568"/>
    <cellStyle name="SAPBEXHLevel3 5 6" xfId="24569"/>
    <cellStyle name="SAPBEXHLevel3 6" xfId="24570"/>
    <cellStyle name="SAPBEXHLevel3 7" xfId="24571"/>
    <cellStyle name="SAPBEXHLevel3 8" xfId="24572"/>
    <cellStyle name="SAPBEXHLevel3 9" xfId="24573"/>
    <cellStyle name="SAPBEXHLevel3_120130 - Смета 2579 (2) " xfId="24574"/>
    <cellStyle name="SAPBEXHLevel3X" xfId="24575"/>
    <cellStyle name="SAPBEXHLevel3X 2" xfId="24576"/>
    <cellStyle name="SAPBEXHLevel3X 2 2" xfId="24577"/>
    <cellStyle name="SAPBEXHLevel3X 2 2 2" xfId="24578"/>
    <cellStyle name="SAPBEXHLevel3X 2 2 3" xfId="24579"/>
    <cellStyle name="SAPBEXHLevel3X 2 2 4" xfId="24580"/>
    <cellStyle name="SAPBEXHLevel3X 2 2 5" xfId="24581"/>
    <cellStyle name="SAPBEXHLevel3X 2 2 6" xfId="24582"/>
    <cellStyle name="SAPBEXHLevel3X 2 3" xfId="24583"/>
    <cellStyle name="SAPBEXHLevel3X 2 4" xfId="24584"/>
    <cellStyle name="SAPBEXHLevel3X 2 5" xfId="24585"/>
    <cellStyle name="SAPBEXHLevel3X 2 6" xfId="24586"/>
    <cellStyle name="SAPBEXHLevel3X 2 7" xfId="24587"/>
    <cellStyle name="SAPBEXHLevel3X 3" xfId="24588"/>
    <cellStyle name="SAPBEXHLevel3X 3 2" xfId="24589"/>
    <cellStyle name="SAPBEXHLevel3X 3 3" xfId="24590"/>
    <cellStyle name="SAPBEXHLevel3X 3 4" xfId="24591"/>
    <cellStyle name="SAPBEXHLevel3X 3 5" xfId="24592"/>
    <cellStyle name="SAPBEXHLevel3X 3 6" xfId="24593"/>
    <cellStyle name="SAPBEXHLevel3X 4" xfId="24594"/>
    <cellStyle name="SAPBEXHLevel3X 5" xfId="24595"/>
    <cellStyle name="SAPBEXHLevel3X 6" xfId="24596"/>
    <cellStyle name="SAPBEXHLevel3X 7" xfId="24597"/>
    <cellStyle name="SAPBEXHLevel3X 8" xfId="24598"/>
    <cellStyle name="SAPBEXresData" xfId="24599"/>
    <cellStyle name="SAPBEXresData 2" xfId="24600"/>
    <cellStyle name="SAPBEXresData 2 2" xfId="24601"/>
    <cellStyle name="SAPBEXresData 2 2 2" xfId="24602"/>
    <cellStyle name="SAPBEXresData 2 2 3" xfId="24603"/>
    <cellStyle name="SAPBEXresData 2 2 4" xfId="24604"/>
    <cellStyle name="SAPBEXresData 2 2 5" xfId="24605"/>
    <cellStyle name="SAPBEXresData 2 2 6" xfId="24606"/>
    <cellStyle name="SAPBEXresData 2 3" xfId="24607"/>
    <cellStyle name="SAPBEXresData 2 4" xfId="24608"/>
    <cellStyle name="SAPBEXresData 2 5" xfId="24609"/>
    <cellStyle name="SAPBEXresData 2 6" xfId="24610"/>
    <cellStyle name="SAPBEXresData 2 7" xfId="24611"/>
    <cellStyle name="SAPBEXresData 3" xfId="24612"/>
    <cellStyle name="SAPBEXresData 3 2" xfId="24613"/>
    <cellStyle name="SAPBEXresData 3 3" xfId="24614"/>
    <cellStyle name="SAPBEXresData 3 4" xfId="24615"/>
    <cellStyle name="SAPBEXresData 3 5" xfId="24616"/>
    <cellStyle name="SAPBEXresData 3 6" xfId="24617"/>
    <cellStyle name="SAPBEXresData 4" xfId="24618"/>
    <cellStyle name="SAPBEXresData 5" xfId="24619"/>
    <cellStyle name="SAPBEXresData 6" xfId="24620"/>
    <cellStyle name="SAPBEXresData 7" xfId="24621"/>
    <cellStyle name="SAPBEXresData 8" xfId="24622"/>
    <cellStyle name="SAPBEXresDataEmph" xfId="24623"/>
    <cellStyle name="SAPBEXresDataEmph 2" xfId="24624"/>
    <cellStyle name="SAPBEXresDataEmph 2 2" xfId="24625"/>
    <cellStyle name="SAPBEXresDataEmph 2 2 2" xfId="24626"/>
    <cellStyle name="SAPBEXresDataEmph 2 2 3" xfId="24627"/>
    <cellStyle name="SAPBEXresDataEmph 2 2 4" xfId="24628"/>
    <cellStyle name="SAPBEXresDataEmph 2 2 5" xfId="24629"/>
    <cellStyle name="SAPBEXresDataEmph 2 2 6" xfId="24630"/>
    <cellStyle name="SAPBEXresDataEmph 2 3" xfId="24631"/>
    <cellStyle name="SAPBEXresDataEmph 2 4" xfId="24632"/>
    <cellStyle name="SAPBEXresDataEmph 2 5" xfId="24633"/>
    <cellStyle name="SAPBEXresDataEmph 2 6" xfId="24634"/>
    <cellStyle name="SAPBEXresDataEmph 2 7" xfId="24635"/>
    <cellStyle name="SAPBEXresDataEmph 3" xfId="24636"/>
    <cellStyle name="SAPBEXresDataEmph 3 2" xfId="24637"/>
    <cellStyle name="SAPBEXresDataEmph 3 3" xfId="24638"/>
    <cellStyle name="SAPBEXresDataEmph 3 4" xfId="24639"/>
    <cellStyle name="SAPBEXresDataEmph 3 5" xfId="24640"/>
    <cellStyle name="SAPBEXresDataEmph 3 6" xfId="24641"/>
    <cellStyle name="SAPBEXresDataEmph 4" xfId="24642"/>
    <cellStyle name="SAPBEXresDataEmph 5" xfId="24643"/>
    <cellStyle name="SAPBEXresDataEmph 6" xfId="24644"/>
    <cellStyle name="SAPBEXresDataEmph 7" xfId="24645"/>
    <cellStyle name="SAPBEXresDataEmph 8" xfId="24646"/>
    <cellStyle name="SAPBEXresItem" xfId="24647"/>
    <cellStyle name="SAPBEXresItem 2" xfId="24648"/>
    <cellStyle name="SAPBEXresItem 2 2" xfId="24649"/>
    <cellStyle name="SAPBEXresItem 2 2 2" xfId="24650"/>
    <cellStyle name="SAPBEXresItem 2 2 3" xfId="24651"/>
    <cellStyle name="SAPBEXresItem 2 2 4" xfId="24652"/>
    <cellStyle name="SAPBEXresItem 2 2 5" xfId="24653"/>
    <cellStyle name="SAPBEXresItem 2 2 6" xfId="24654"/>
    <cellStyle name="SAPBEXresItem 2 3" xfId="24655"/>
    <cellStyle name="SAPBEXresItem 2 4" xfId="24656"/>
    <cellStyle name="SAPBEXresItem 2 5" xfId="24657"/>
    <cellStyle name="SAPBEXresItem 2 6" xfId="24658"/>
    <cellStyle name="SAPBEXresItem 2 7" xfId="24659"/>
    <cellStyle name="SAPBEXresItem 3" xfId="24660"/>
    <cellStyle name="SAPBEXresItem 3 2" xfId="24661"/>
    <cellStyle name="SAPBEXresItem 3 3" xfId="24662"/>
    <cellStyle name="SAPBEXresItem 3 4" xfId="24663"/>
    <cellStyle name="SAPBEXresItem 3 5" xfId="24664"/>
    <cellStyle name="SAPBEXresItem 3 6" xfId="24665"/>
    <cellStyle name="SAPBEXresItem 4" xfId="24666"/>
    <cellStyle name="SAPBEXresItem 5" xfId="24667"/>
    <cellStyle name="SAPBEXresItem 6" xfId="24668"/>
    <cellStyle name="SAPBEXresItem 7" xfId="24669"/>
    <cellStyle name="SAPBEXresItem 8" xfId="24670"/>
    <cellStyle name="SAPBEXresItemX" xfId="24671"/>
    <cellStyle name="SAPBEXresItemX 2" xfId="24672"/>
    <cellStyle name="SAPBEXresItemX 2 2" xfId="24673"/>
    <cellStyle name="SAPBEXresItemX 2 2 2" xfId="24674"/>
    <cellStyle name="SAPBEXresItemX 2 2 3" xfId="24675"/>
    <cellStyle name="SAPBEXresItemX 2 2 4" xfId="24676"/>
    <cellStyle name="SAPBEXresItemX 2 2 5" xfId="24677"/>
    <cellStyle name="SAPBEXresItemX 2 2 6" xfId="24678"/>
    <cellStyle name="SAPBEXresItemX 2 3" xfId="24679"/>
    <cellStyle name="SAPBEXresItemX 2 4" xfId="24680"/>
    <cellStyle name="SAPBEXresItemX 2 5" xfId="24681"/>
    <cellStyle name="SAPBEXresItemX 2 6" xfId="24682"/>
    <cellStyle name="SAPBEXresItemX 2 7" xfId="24683"/>
    <cellStyle name="SAPBEXresItemX 3" xfId="24684"/>
    <cellStyle name="SAPBEXresItemX 3 2" xfId="24685"/>
    <cellStyle name="SAPBEXresItemX 3 3" xfId="24686"/>
    <cellStyle name="SAPBEXresItemX 3 4" xfId="24687"/>
    <cellStyle name="SAPBEXresItemX 3 5" xfId="24688"/>
    <cellStyle name="SAPBEXresItemX 3 6" xfId="24689"/>
    <cellStyle name="SAPBEXresItemX 4" xfId="24690"/>
    <cellStyle name="SAPBEXresItemX 5" xfId="24691"/>
    <cellStyle name="SAPBEXresItemX 6" xfId="24692"/>
    <cellStyle name="SAPBEXresItemX 7" xfId="24693"/>
    <cellStyle name="SAPBEXresItemX 8" xfId="24694"/>
    <cellStyle name="SAPBEXstdData" xfId="24695"/>
    <cellStyle name="SAPBEXstdData 2" xfId="24696"/>
    <cellStyle name="SAPBEXstdData 2 2" xfId="24697"/>
    <cellStyle name="SAPBEXstdData 2 2 2" xfId="24698"/>
    <cellStyle name="SAPBEXstdData 2 2 3" xfId="24699"/>
    <cellStyle name="SAPBEXstdData 2 2 4" xfId="24700"/>
    <cellStyle name="SAPBEXstdData 2 2 5" xfId="24701"/>
    <cellStyle name="SAPBEXstdData 2 2 6" xfId="24702"/>
    <cellStyle name="SAPBEXstdData 2 3" xfId="24703"/>
    <cellStyle name="SAPBEXstdData 2 4" xfId="24704"/>
    <cellStyle name="SAPBEXstdData 2 5" xfId="24705"/>
    <cellStyle name="SAPBEXstdData 2 6" xfId="24706"/>
    <cellStyle name="SAPBEXstdData 2 7" xfId="24707"/>
    <cellStyle name="SAPBEXstdData 3" xfId="24708"/>
    <cellStyle name="SAPBEXstdData 3 2" xfId="24709"/>
    <cellStyle name="SAPBEXstdData 3 3" xfId="24710"/>
    <cellStyle name="SAPBEXstdData 3 4" xfId="24711"/>
    <cellStyle name="SAPBEXstdData 3 5" xfId="24712"/>
    <cellStyle name="SAPBEXstdData 3 6" xfId="24713"/>
    <cellStyle name="SAPBEXstdData 4" xfId="24714"/>
    <cellStyle name="SAPBEXstdData 5" xfId="24715"/>
    <cellStyle name="SAPBEXstdData 6" xfId="24716"/>
    <cellStyle name="SAPBEXstdData 7" xfId="24717"/>
    <cellStyle name="SAPBEXstdData 8" xfId="24718"/>
    <cellStyle name="SAPBEXstdDataEmph" xfId="24719"/>
    <cellStyle name="SAPBEXstdDataEmph 2" xfId="24720"/>
    <cellStyle name="SAPBEXstdDataEmph 2 2" xfId="24721"/>
    <cellStyle name="SAPBEXstdDataEmph 2 2 2" xfId="24722"/>
    <cellStyle name="SAPBEXstdDataEmph 2 2 3" xfId="24723"/>
    <cellStyle name="SAPBEXstdDataEmph 2 2 4" xfId="24724"/>
    <cellStyle name="SAPBEXstdDataEmph 2 2 5" xfId="24725"/>
    <cellStyle name="SAPBEXstdDataEmph 2 2 6" xfId="24726"/>
    <cellStyle name="SAPBEXstdDataEmph 2 3" xfId="24727"/>
    <cellStyle name="SAPBEXstdDataEmph 2 4" xfId="24728"/>
    <cellStyle name="SAPBEXstdDataEmph 2 5" xfId="24729"/>
    <cellStyle name="SAPBEXstdDataEmph 2 6" xfId="24730"/>
    <cellStyle name="SAPBEXstdDataEmph 2 7" xfId="24731"/>
    <cellStyle name="SAPBEXstdDataEmph 3" xfId="24732"/>
    <cellStyle name="SAPBEXstdDataEmph 3 2" xfId="24733"/>
    <cellStyle name="SAPBEXstdDataEmph 3 3" xfId="24734"/>
    <cellStyle name="SAPBEXstdDataEmph 3 4" xfId="24735"/>
    <cellStyle name="SAPBEXstdDataEmph 3 5" xfId="24736"/>
    <cellStyle name="SAPBEXstdDataEmph 3 6" xfId="24737"/>
    <cellStyle name="SAPBEXstdDataEmph 4" xfId="24738"/>
    <cellStyle name="SAPBEXstdDataEmph 5" xfId="24739"/>
    <cellStyle name="SAPBEXstdDataEmph 6" xfId="24740"/>
    <cellStyle name="SAPBEXstdDataEmph 7" xfId="24741"/>
    <cellStyle name="SAPBEXstdDataEmph 8" xfId="24742"/>
    <cellStyle name="SAPBEXstdItem" xfId="24743"/>
    <cellStyle name="SAPBEXstdItem 2" xfId="24744"/>
    <cellStyle name="SAPBEXstdItem 2 2" xfId="24745"/>
    <cellStyle name="SAPBEXstdItem 2 2 2" xfId="24746"/>
    <cellStyle name="SAPBEXstdItem 2 2 3" xfId="24747"/>
    <cellStyle name="SAPBEXstdItem 2 2 4" xfId="24748"/>
    <cellStyle name="SAPBEXstdItem 2 2 5" xfId="24749"/>
    <cellStyle name="SAPBEXstdItem 2 2 6" xfId="24750"/>
    <cellStyle name="SAPBEXstdItem 2 3" xfId="24751"/>
    <cellStyle name="SAPBEXstdItem 2 4" xfId="24752"/>
    <cellStyle name="SAPBEXstdItem 2 5" xfId="24753"/>
    <cellStyle name="SAPBEXstdItem 2 6" xfId="24754"/>
    <cellStyle name="SAPBEXstdItem 2 7" xfId="24755"/>
    <cellStyle name="SAPBEXstdItem 3" xfId="24756"/>
    <cellStyle name="SAPBEXstdItem 3 2" xfId="24757"/>
    <cellStyle name="SAPBEXstdItem 3 3" xfId="24758"/>
    <cellStyle name="SAPBEXstdItem 3 4" xfId="24759"/>
    <cellStyle name="SAPBEXstdItem 3 5" xfId="24760"/>
    <cellStyle name="SAPBEXstdItem 3 6" xfId="24761"/>
    <cellStyle name="SAPBEXstdItem 4" xfId="24762"/>
    <cellStyle name="SAPBEXstdItem 5" xfId="24763"/>
    <cellStyle name="SAPBEXstdItem 6" xfId="24764"/>
    <cellStyle name="SAPBEXstdItem 7" xfId="24765"/>
    <cellStyle name="SAPBEXstdItem 8" xfId="24766"/>
    <cellStyle name="SAPBEXstdItemX" xfId="24767"/>
    <cellStyle name="SAPBEXstdItemX 10" xfId="24768"/>
    <cellStyle name="SAPBEXstdItemX 2" xfId="24769"/>
    <cellStyle name="SAPBEXstdItemX 2 2" xfId="24770"/>
    <cellStyle name="SAPBEXstdItemX 2 2 2" xfId="24771"/>
    <cellStyle name="SAPBEXstdItemX 2 2 2 2" xfId="24772"/>
    <cellStyle name="SAPBEXstdItemX 2 2 2 3" xfId="24773"/>
    <cellStyle name="SAPBEXstdItemX 2 2 2 4" xfId="24774"/>
    <cellStyle name="SAPBEXstdItemX 2 2 2 5" xfId="24775"/>
    <cellStyle name="SAPBEXstdItemX 2 2 2 6" xfId="24776"/>
    <cellStyle name="SAPBEXstdItemX 2 2 3" xfId="24777"/>
    <cellStyle name="SAPBEXstdItemX 2 2 4" xfId="24778"/>
    <cellStyle name="SAPBEXstdItemX 2 2 5" xfId="24779"/>
    <cellStyle name="SAPBEXstdItemX 2 2 6" xfId="24780"/>
    <cellStyle name="SAPBEXstdItemX 2 2 7" xfId="24781"/>
    <cellStyle name="SAPBEXstdItemX 2 3" xfId="24782"/>
    <cellStyle name="SAPBEXstdItemX 2 3 2" xfId="24783"/>
    <cellStyle name="SAPBEXstdItemX 2 3 3" xfId="24784"/>
    <cellStyle name="SAPBEXstdItemX 2 3 4" xfId="24785"/>
    <cellStyle name="SAPBEXstdItemX 2 3 5" xfId="24786"/>
    <cellStyle name="SAPBEXstdItemX 2 3 6" xfId="24787"/>
    <cellStyle name="SAPBEXstdItemX 2 4" xfId="24788"/>
    <cellStyle name="SAPBEXstdItemX 2 5" xfId="24789"/>
    <cellStyle name="SAPBEXstdItemX 2 6" xfId="24790"/>
    <cellStyle name="SAPBEXstdItemX 2 7" xfId="24791"/>
    <cellStyle name="SAPBEXstdItemX 2 8" xfId="24792"/>
    <cellStyle name="SAPBEXstdItemX 3" xfId="24793"/>
    <cellStyle name="SAPBEXstdItemX 3 2" xfId="24794"/>
    <cellStyle name="SAPBEXstdItemX 3 2 2" xfId="24795"/>
    <cellStyle name="SAPBEXstdItemX 3 2 2 2" xfId="24796"/>
    <cellStyle name="SAPBEXstdItemX 3 2 2 3" xfId="24797"/>
    <cellStyle name="SAPBEXstdItemX 3 2 2 4" xfId="24798"/>
    <cellStyle name="SAPBEXstdItemX 3 2 2 5" xfId="24799"/>
    <cellStyle name="SAPBEXstdItemX 3 2 2 6" xfId="24800"/>
    <cellStyle name="SAPBEXstdItemX 3 2 3" xfId="24801"/>
    <cellStyle name="SAPBEXstdItemX 3 2 4" xfId="24802"/>
    <cellStyle name="SAPBEXstdItemX 3 2 5" xfId="24803"/>
    <cellStyle name="SAPBEXstdItemX 3 2 6" xfId="24804"/>
    <cellStyle name="SAPBEXstdItemX 3 2 7" xfId="24805"/>
    <cellStyle name="SAPBEXstdItemX 3 3" xfId="24806"/>
    <cellStyle name="SAPBEXstdItemX 3 3 2" xfId="24807"/>
    <cellStyle name="SAPBEXstdItemX 3 3 3" xfId="24808"/>
    <cellStyle name="SAPBEXstdItemX 3 3 4" xfId="24809"/>
    <cellStyle name="SAPBEXstdItemX 3 3 5" xfId="24810"/>
    <cellStyle name="SAPBEXstdItemX 3 3 6" xfId="24811"/>
    <cellStyle name="SAPBEXstdItemX 3 4" xfId="24812"/>
    <cellStyle name="SAPBEXstdItemX 3 5" xfId="24813"/>
    <cellStyle name="SAPBEXstdItemX 3 6" xfId="24814"/>
    <cellStyle name="SAPBEXstdItemX 3 7" xfId="24815"/>
    <cellStyle name="SAPBEXstdItemX 3 8" xfId="24816"/>
    <cellStyle name="SAPBEXstdItemX 4" xfId="24817"/>
    <cellStyle name="SAPBEXstdItemX 4 2" xfId="24818"/>
    <cellStyle name="SAPBEXstdItemX 4 2 2" xfId="24819"/>
    <cellStyle name="SAPBEXstdItemX 4 2 3" xfId="24820"/>
    <cellStyle name="SAPBEXstdItemX 4 2 4" xfId="24821"/>
    <cellStyle name="SAPBEXstdItemX 4 2 5" xfId="24822"/>
    <cellStyle name="SAPBEXstdItemX 4 2 6" xfId="24823"/>
    <cellStyle name="SAPBEXstdItemX 4 3" xfId="24824"/>
    <cellStyle name="SAPBEXstdItemX 4 4" xfId="24825"/>
    <cellStyle name="SAPBEXstdItemX 4 5" xfId="24826"/>
    <cellStyle name="SAPBEXstdItemX 4 6" xfId="24827"/>
    <cellStyle name="SAPBEXstdItemX 4 7" xfId="24828"/>
    <cellStyle name="SAPBEXstdItemX 5" xfId="24829"/>
    <cellStyle name="SAPBEXstdItemX 5 2" xfId="24830"/>
    <cellStyle name="SAPBEXstdItemX 5 3" xfId="24831"/>
    <cellStyle name="SAPBEXstdItemX 5 4" xfId="24832"/>
    <cellStyle name="SAPBEXstdItemX 5 5" xfId="24833"/>
    <cellStyle name="SAPBEXstdItemX 5 6" xfId="24834"/>
    <cellStyle name="SAPBEXstdItemX 6" xfId="24835"/>
    <cellStyle name="SAPBEXstdItemX 7" xfId="24836"/>
    <cellStyle name="SAPBEXstdItemX 8" xfId="24837"/>
    <cellStyle name="SAPBEXstdItemX 9" xfId="24838"/>
    <cellStyle name="SAPBEXstdItemX_120130 - Смета 2579 (2) " xfId="24839"/>
    <cellStyle name="SAPBEXtitle" xfId="24840"/>
    <cellStyle name="SAPBEXtitle 2" xfId="24841"/>
    <cellStyle name="SAPBEXtitle 2 2" xfId="24842"/>
    <cellStyle name="SAPBEXtitle 2_ИЭИ_смета_ш_ХХХХ_Томскнефть" xfId="24843"/>
    <cellStyle name="SAPBEXtitle_2,3 График, Сметы 1982-17 к согл.1 18.07.11" xfId="24844"/>
    <cellStyle name="SAPBEXundefined" xfId="24845"/>
    <cellStyle name="SAPBEXundefined 2" xfId="24846"/>
    <cellStyle name="SAPBEXundefined 2 2" xfId="24847"/>
    <cellStyle name="SAPBEXundefined 2 2 2" xfId="24848"/>
    <cellStyle name="SAPBEXundefined 2 2 3" xfId="24849"/>
    <cellStyle name="SAPBEXundefined 2 2 4" xfId="24850"/>
    <cellStyle name="SAPBEXundefined 2 2 5" xfId="24851"/>
    <cellStyle name="SAPBEXundefined 2 2 6" xfId="24852"/>
    <cellStyle name="SAPBEXundefined 2 3" xfId="24853"/>
    <cellStyle name="SAPBEXundefined 2 4" xfId="24854"/>
    <cellStyle name="SAPBEXundefined 2 5" xfId="24855"/>
    <cellStyle name="SAPBEXundefined 2 6" xfId="24856"/>
    <cellStyle name="SAPBEXundefined 2 7" xfId="24857"/>
    <cellStyle name="SAPBEXundefined 3" xfId="24858"/>
    <cellStyle name="SAPBEXundefined 3 2" xfId="24859"/>
    <cellStyle name="SAPBEXundefined 3 3" xfId="24860"/>
    <cellStyle name="SAPBEXundefined 3 4" xfId="24861"/>
    <cellStyle name="SAPBEXundefined 3 5" xfId="24862"/>
    <cellStyle name="SAPBEXundefined 3 6" xfId="24863"/>
    <cellStyle name="SAPBEXundefined 4" xfId="24864"/>
    <cellStyle name="SAPBEXundefined 5" xfId="24865"/>
    <cellStyle name="SAPBEXundefined 6" xfId="24866"/>
    <cellStyle name="SAPBEXundefined 7" xfId="24867"/>
    <cellStyle name="SAPBEXundefined 8" xfId="24868"/>
    <cellStyle name="SAPError" xfId="24869"/>
    <cellStyle name="SAPKey" xfId="24870"/>
    <cellStyle name="SAPLocked" xfId="24871"/>
    <cellStyle name="SAPOutput" xfId="24872"/>
    <cellStyle name="SAPSpace" xfId="24873"/>
    <cellStyle name="SAPText" xfId="24874"/>
    <cellStyle name="SAPUnLocked" xfId="24875"/>
    <cellStyle name="Section" xfId="24876"/>
    <cellStyle name="Section Comment" xfId="24877"/>
    <cellStyle name="Section Heading" xfId="24878"/>
    <cellStyle name="Sheet Title" xfId="24879"/>
    <cellStyle name="Sheet Title 2" xfId="24880"/>
    <cellStyle name="Shell" xfId="24881"/>
    <cellStyle name="Small Heading" xfId="24882"/>
    <cellStyle name="Spacer 7.5" xfId="24883"/>
    <cellStyle name="stand_bord" xfId="24884"/>
    <cellStyle name="Standaard_Blad1_3" xfId="24885"/>
    <cellStyle name="Standard_Tabelle1" xfId="24886"/>
    <cellStyle name="subhead" xfId="24887"/>
    <cellStyle name="Subtatle" xfId="24888"/>
    <cellStyle name="SubTitle" xfId="24889"/>
    <cellStyle name="SYSTEM" xfId="24890"/>
    <cellStyle name="Table  - Style6" xfId="24891"/>
    <cellStyle name="TemplateStyleNumeric_1dp" xfId="24892"/>
    <cellStyle name="TemplateStylePercent_1dp" xfId="24893"/>
    <cellStyle name="TIME Detail" xfId="24894"/>
    <cellStyle name="TIME Period Start" xfId="24895"/>
    <cellStyle name="Title" xfId="24896"/>
    <cellStyle name="Title  - Style1" xfId="24897"/>
    <cellStyle name="Title 2" xfId="24898"/>
    <cellStyle name="Title 3" xfId="24899"/>
    <cellStyle name="Title 4" xfId="24900"/>
    <cellStyle name="Title 5" xfId="24901"/>
    <cellStyle name="Total" xfId="24902"/>
    <cellStyle name="Total 2" xfId="24903"/>
    <cellStyle name="Total 2 2" xfId="24904"/>
    <cellStyle name="Total 2 2 2" xfId="24905"/>
    <cellStyle name="Total 2 2 2 2" xfId="24906"/>
    <cellStyle name="Total 2 2 2 3" xfId="24907"/>
    <cellStyle name="Total 2 2 2 4" xfId="24908"/>
    <cellStyle name="Total 2 2 2 5" xfId="24909"/>
    <cellStyle name="Total 2 2 2 6" xfId="24910"/>
    <cellStyle name="Total 2 2 3" xfId="24911"/>
    <cellStyle name="Total 2 2 4" xfId="24912"/>
    <cellStyle name="Total 2 2 5" xfId="24913"/>
    <cellStyle name="Total 2 2 6" xfId="24914"/>
    <cellStyle name="Total 2 2 7" xfId="24915"/>
    <cellStyle name="Total 2 3" xfId="24916"/>
    <cellStyle name="Total 2 3 2" xfId="24917"/>
    <cellStyle name="Total 2 3 3" xfId="24918"/>
    <cellStyle name="Total 2 3 4" xfId="24919"/>
    <cellStyle name="Total 2 3 5" xfId="24920"/>
    <cellStyle name="Total 2 3 6" xfId="24921"/>
    <cellStyle name="Total 2 4" xfId="24922"/>
    <cellStyle name="Total 2 5" xfId="24923"/>
    <cellStyle name="Total 2 6" xfId="24924"/>
    <cellStyle name="Total 2 7" xfId="24925"/>
    <cellStyle name="Total 2 8" xfId="24926"/>
    <cellStyle name="Total 3" xfId="24927"/>
    <cellStyle name="Total 3 2" xfId="24928"/>
    <cellStyle name="Total 3 2 2" xfId="24929"/>
    <cellStyle name="Total 3 2 3" xfId="24930"/>
    <cellStyle name="Total 3 2 4" xfId="24931"/>
    <cellStyle name="Total 3 2 5" xfId="24932"/>
    <cellStyle name="Total 3 2 6" xfId="24933"/>
    <cellStyle name="Total 3 3" xfId="24934"/>
    <cellStyle name="Total 3 4" xfId="24935"/>
    <cellStyle name="Total 3 5" xfId="24936"/>
    <cellStyle name="Total 3 6" xfId="24937"/>
    <cellStyle name="Total 3 7" xfId="24938"/>
    <cellStyle name="Total 4" xfId="24939"/>
    <cellStyle name="Total 4 2" xfId="24940"/>
    <cellStyle name="Total 4 3" xfId="24941"/>
    <cellStyle name="Total 5" xfId="24942"/>
    <cellStyle name="Total 6" xfId="24943"/>
    <cellStyle name="Total 7" xfId="24944"/>
    <cellStyle name="Total 8" xfId="24945"/>
    <cellStyle name="Total_0436 ИП (17.03.12) " xfId="24946"/>
    <cellStyle name="TotCol - Style5" xfId="24947"/>
    <cellStyle name="TotRow - Style4" xfId="24948"/>
    <cellStyle name="uber" xfId="24949"/>
    <cellStyle name="Unit" xfId="24950"/>
    <cellStyle name="Vertical" xfId="24951"/>
    <cellStyle name="VSpace 6.00" xfId="24952"/>
    <cellStyle name="Warning Text" xfId="24953"/>
    <cellStyle name="Warning Text 2" xfId="24954"/>
    <cellStyle name="Warning Text_0436 ИП (17.03.12) " xfId="24955"/>
    <cellStyle name="WhiteForeground" xfId="24956"/>
    <cellStyle name="YellowForeground" xfId="24957"/>
    <cellStyle name="Акт" xfId="24958"/>
    <cellStyle name="Акт 2" xfId="24959"/>
    <cellStyle name="Акт 2 2" xfId="24960"/>
    <cellStyle name="Акт 2 2 2" xfId="24961"/>
    <cellStyle name="Акт 2 2 2 2" xfId="24962"/>
    <cellStyle name="Акт 2 2 2 3" xfId="24963"/>
    <cellStyle name="Акт 2 2 2 4" xfId="24964"/>
    <cellStyle name="Акт 2 2 2 5" xfId="24965"/>
    <cellStyle name="Акт 2 2 2 6" xfId="24966"/>
    <cellStyle name="Акт 2 2 3" xfId="24967"/>
    <cellStyle name="Акт 2 2 4" xfId="24968"/>
    <cellStyle name="Акт 2 2 5" xfId="24969"/>
    <cellStyle name="Акт 2 2 6" xfId="24970"/>
    <cellStyle name="Акт 2 2 7" xfId="24971"/>
    <cellStyle name="Акт 2 3" xfId="24972"/>
    <cellStyle name="Акт 2 3 2" xfId="24973"/>
    <cellStyle name="Акт 2 3 3" xfId="24974"/>
    <cellStyle name="Акт 2 3 4" xfId="24975"/>
    <cellStyle name="Акт 2 3 5" xfId="24976"/>
    <cellStyle name="Акт 2 3 6" xfId="24977"/>
    <cellStyle name="Акт 2 4" xfId="24978"/>
    <cellStyle name="Акт 2 4 2" xfId="24979"/>
    <cellStyle name="Акт 2 4 3" xfId="24980"/>
    <cellStyle name="Акт 2 4 4" xfId="24981"/>
    <cellStyle name="Акт 2 5" xfId="24982"/>
    <cellStyle name="Акт 2 6" xfId="24983"/>
    <cellStyle name="Акт 2 7" xfId="24984"/>
    <cellStyle name="Акт 2 8" xfId="24985"/>
    <cellStyle name="Акт 3" xfId="24986"/>
    <cellStyle name="Акт 3 2" xfId="24987"/>
    <cellStyle name="Акт 3 2 2" xfId="24988"/>
    <cellStyle name="Акт 3 2 3" xfId="24989"/>
    <cellStyle name="Акт 3 2 4" xfId="24990"/>
    <cellStyle name="Акт 3 2 5" xfId="24991"/>
    <cellStyle name="Акт 3 2 6" xfId="24992"/>
    <cellStyle name="Акт 3 3" xfId="24993"/>
    <cellStyle name="Акт 3 3 2" xfId="24994"/>
    <cellStyle name="Акт 3 3 3" xfId="24995"/>
    <cellStyle name="Акт 3 3 4" xfId="24996"/>
    <cellStyle name="Акт 3 4" xfId="24997"/>
    <cellStyle name="Акт 3 5" xfId="24998"/>
    <cellStyle name="Акт 3 6" xfId="24999"/>
    <cellStyle name="Акт 3 7" xfId="25000"/>
    <cellStyle name="Акт 4" xfId="25001"/>
    <cellStyle name="Акт 4 2" xfId="25002"/>
    <cellStyle name="Акт 4 2 2" xfId="25003"/>
    <cellStyle name="Акт 4 2 3" xfId="25004"/>
    <cellStyle name="Акт 4 2 4" xfId="25005"/>
    <cellStyle name="Акт 4 3" xfId="25006"/>
    <cellStyle name="Акт 4 4" xfId="25007"/>
    <cellStyle name="Акт 4 5" xfId="25008"/>
    <cellStyle name="Акт 4 6" xfId="25009"/>
    <cellStyle name="Акт 5" xfId="25010"/>
    <cellStyle name="Акт 5 2" xfId="25011"/>
    <cellStyle name="Акт 5 3" xfId="25012"/>
    <cellStyle name="Акт 5 4" xfId="25013"/>
    <cellStyle name="Акт 5 5" xfId="25014"/>
    <cellStyle name="Акт 6" xfId="25015"/>
    <cellStyle name="Акт 6 2" xfId="25016"/>
    <cellStyle name="Акт 6 3" xfId="25017"/>
    <cellStyle name="Акт 6 4" xfId="25018"/>
    <cellStyle name="Акт 6 5" xfId="25019"/>
    <cellStyle name="Акт 7" xfId="25020"/>
    <cellStyle name="Акт 7 2" xfId="25021"/>
    <cellStyle name="Акт 7 3" xfId="25022"/>
    <cellStyle name="Акт 7 4" xfId="25023"/>
    <cellStyle name="Акт 8" xfId="25024"/>
    <cellStyle name="Акт 9" xfId="25025"/>
    <cellStyle name="АктМТСН" xfId="25026"/>
    <cellStyle name="АктМТСН 2" xfId="25027"/>
    <cellStyle name="АктМТСН 3" xfId="25028"/>
    <cellStyle name="АктМТСН 4" xfId="25029"/>
    <cellStyle name="АктМТСН_2010.10.19_Сметы ПИР КНС-4бис_от УНН" xfId="25030"/>
    <cellStyle name="Акцент1 2" xfId="25031"/>
    <cellStyle name="Акцент1 2 2" xfId="25032"/>
    <cellStyle name="Акцент1 2_09.03.10  ВСТО-2 произв.складские здания и АЗС" xfId="25033"/>
    <cellStyle name="Акцент1 3" xfId="25034"/>
    <cellStyle name="Акцент1 4" xfId="25035"/>
    <cellStyle name="Акцент1 5" xfId="25036"/>
    <cellStyle name="Акцент2 2" xfId="25037"/>
    <cellStyle name="Акцент2 2 2" xfId="25038"/>
    <cellStyle name="Акцент2 2_09.03.10  ВСТО-2 произв.складские здания и АЗС" xfId="25039"/>
    <cellStyle name="Акцент2 3" xfId="25040"/>
    <cellStyle name="Акцент2 4" xfId="25041"/>
    <cellStyle name="Акцент2 5" xfId="25042"/>
    <cellStyle name="Акцент3 2" xfId="25043"/>
    <cellStyle name="Акцент3 2 2" xfId="25044"/>
    <cellStyle name="Акцент3 2_09.03.10  ВСТО-2 произв.складские здания и АЗС" xfId="25045"/>
    <cellStyle name="Акцент3 3" xfId="25046"/>
    <cellStyle name="Акцент3 4" xfId="25047"/>
    <cellStyle name="Акцент3 5" xfId="25048"/>
    <cellStyle name="Акцент4 2" xfId="25049"/>
    <cellStyle name="Акцент4 2 2" xfId="25050"/>
    <cellStyle name="Акцент4 2_09.03.10  ВСТО-2 произв.складские здания и АЗС" xfId="25051"/>
    <cellStyle name="Акцент4 3" xfId="25052"/>
    <cellStyle name="Акцент4 4" xfId="25053"/>
    <cellStyle name="Акцент4 5" xfId="25054"/>
    <cellStyle name="Акцент5 2" xfId="25055"/>
    <cellStyle name="Акцент5 2 2" xfId="25056"/>
    <cellStyle name="Акцент5 2_09.03.10  ВСТО-2 произв.складские здания и АЗС" xfId="25057"/>
    <cellStyle name="Акцент5 3" xfId="25058"/>
    <cellStyle name="Акцент5 4" xfId="25059"/>
    <cellStyle name="Акцент5 5" xfId="25060"/>
    <cellStyle name="Акцент6 2" xfId="25061"/>
    <cellStyle name="Акцент6 2 2" xfId="25062"/>
    <cellStyle name="Акцент6 2_09.03.10  ВСТО-2 произв.складские здания и АЗС" xfId="25063"/>
    <cellStyle name="Акцент6 3" xfId="25064"/>
    <cellStyle name="Акцент6 4" xfId="25065"/>
    <cellStyle name="Акцент6 5" xfId="25066"/>
    <cellStyle name="без_0" xfId="25067"/>
    <cellStyle name="без0" xfId="25068"/>
    <cellStyle name="без0 2" xfId="25069"/>
    <cellStyle name="без0 2 2" xfId="25070"/>
    <cellStyle name="без0 2 2 2" xfId="25071"/>
    <cellStyle name="без0 2 2 3" xfId="25072"/>
    <cellStyle name="без0 2 2 4" xfId="25073"/>
    <cellStyle name="без0 2 2 5" xfId="25074"/>
    <cellStyle name="без0 2 2 6" xfId="25075"/>
    <cellStyle name="без0 2 3" xfId="25076"/>
    <cellStyle name="без0 2 4" xfId="25077"/>
    <cellStyle name="без0 2 5" xfId="25078"/>
    <cellStyle name="без0 2 6" xfId="25079"/>
    <cellStyle name="без0 2 7" xfId="25080"/>
    <cellStyle name="без0 3" xfId="25081"/>
    <cellStyle name="без0 3 2" xfId="25082"/>
    <cellStyle name="без0 3 3" xfId="25083"/>
    <cellStyle name="без0 3 4" xfId="25084"/>
    <cellStyle name="без0 3 5" xfId="25085"/>
    <cellStyle name="без0 3 6" xfId="25086"/>
    <cellStyle name="без0 4" xfId="25087"/>
    <cellStyle name="без0 5" xfId="25088"/>
    <cellStyle name="без0 6" xfId="25089"/>
    <cellStyle name="без0 7" xfId="25090"/>
    <cellStyle name="без0 8" xfId="25091"/>
    <cellStyle name="без0 9" xfId="25092"/>
    <cellStyle name="Ввод  10" xfId="25093"/>
    <cellStyle name="Ввод  2" xfId="25094"/>
    <cellStyle name="Ввод  2 2" xfId="25095"/>
    <cellStyle name="Ввод  2 2 2" xfId="25096"/>
    <cellStyle name="Ввод  2 2 2 2" xfId="25097"/>
    <cellStyle name="Ввод  2 2 2 2 2" xfId="25098"/>
    <cellStyle name="Ввод  2 2 2 2 3" xfId="25099"/>
    <cellStyle name="Ввод  2 2 2 2 4" xfId="25100"/>
    <cellStyle name="Ввод  2 2 2 2 5" xfId="25101"/>
    <cellStyle name="Ввод  2 2 2 2 6" xfId="25102"/>
    <cellStyle name="Ввод  2 2 2 3" xfId="25103"/>
    <cellStyle name="Ввод  2 2 2 4" xfId="25104"/>
    <cellStyle name="Ввод  2 2 2 5" xfId="25105"/>
    <cellStyle name="Ввод  2 2 2 6" xfId="25106"/>
    <cellStyle name="Ввод  2 2 2 7" xfId="25107"/>
    <cellStyle name="Ввод  2 2 3" xfId="25108"/>
    <cellStyle name="Ввод  2 2 3 2" xfId="25109"/>
    <cellStyle name="Ввод  2 2 3 2 2" xfId="25110"/>
    <cellStyle name="Ввод  2 2 3 2 3" xfId="25111"/>
    <cellStyle name="Ввод  2 2 3 3" xfId="25112"/>
    <cellStyle name="Ввод  2 2 3 4" xfId="25113"/>
    <cellStyle name="Ввод  2 2 3 5" xfId="25114"/>
    <cellStyle name="Ввод  2 2 3 6" xfId="25115"/>
    <cellStyle name="Ввод  2 2 4" xfId="25116"/>
    <cellStyle name="Ввод  2 2 4 2" xfId="25117"/>
    <cellStyle name="Ввод  2 2 4 3" xfId="25118"/>
    <cellStyle name="Ввод  2 2 5" xfId="25119"/>
    <cellStyle name="Ввод  2 2 5 2" xfId="25120"/>
    <cellStyle name="Ввод  2 2 5 3" xfId="25121"/>
    <cellStyle name="Ввод  2 2 6" xfId="25122"/>
    <cellStyle name="Ввод  2 2 7" xfId="25123"/>
    <cellStyle name="Ввод  2 2 8" xfId="25124"/>
    <cellStyle name="Ввод  2 3" xfId="25125"/>
    <cellStyle name="Ввод  2 3 2" xfId="25126"/>
    <cellStyle name="Ввод  2 3 2 2" xfId="25127"/>
    <cellStyle name="Ввод  2 3 2 3" xfId="25128"/>
    <cellStyle name="Ввод  2 3 2 4" xfId="25129"/>
    <cellStyle name="Ввод  2 3 2 5" xfId="25130"/>
    <cellStyle name="Ввод  2 3 2 6" xfId="25131"/>
    <cellStyle name="Ввод  2 3 3" xfId="25132"/>
    <cellStyle name="Ввод  2 3 4" xfId="25133"/>
    <cellStyle name="Ввод  2 3 5" xfId="25134"/>
    <cellStyle name="Ввод  2 3 6" xfId="25135"/>
    <cellStyle name="Ввод  2 3 7" xfId="25136"/>
    <cellStyle name="Ввод  2 4" xfId="25137"/>
    <cellStyle name="Ввод  2 4 2" xfId="25138"/>
    <cellStyle name="Ввод  2 4 2 2" xfId="25139"/>
    <cellStyle name="Ввод  2 4 2 3" xfId="25140"/>
    <cellStyle name="Ввод  2 4 3" xfId="25141"/>
    <cellStyle name="Ввод  2 4 4" xfId="25142"/>
    <cellStyle name="Ввод  2 4 5" xfId="25143"/>
    <cellStyle name="Ввод  2 4 6" xfId="25144"/>
    <cellStyle name="Ввод  2 5" xfId="25145"/>
    <cellStyle name="Ввод  2 5 2" xfId="25146"/>
    <cellStyle name="Ввод  2 5 3" xfId="25147"/>
    <cellStyle name="Ввод  2 6" xfId="25148"/>
    <cellStyle name="Ввод  2 6 2" xfId="25149"/>
    <cellStyle name="Ввод  2 6 3" xfId="25150"/>
    <cellStyle name="Ввод  2 7" xfId="25151"/>
    <cellStyle name="Ввод  2 8" xfId="25152"/>
    <cellStyle name="Ввод  2 9" xfId="25153"/>
    <cellStyle name="Ввод  2____Смета ПИР 156 км_КУ-2_Шемяк" xfId="25154"/>
    <cellStyle name="Ввод  3" xfId="25155"/>
    <cellStyle name="Ввод  3 2" xfId="25156"/>
    <cellStyle name="Ввод  3 2 2" xfId="25157"/>
    <cellStyle name="Ввод  3 2 2 2" xfId="25158"/>
    <cellStyle name="Ввод  3 2 2 3" xfId="25159"/>
    <cellStyle name="Ввод  3 2 2 4" xfId="25160"/>
    <cellStyle name="Ввод  3 2 2 5" xfId="25161"/>
    <cellStyle name="Ввод  3 2 2 6" xfId="25162"/>
    <cellStyle name="Ввод  3 2 3" xfId="25163"/>
    <cellStyle name="Ввод  3 2 4" xfId="25164"/>
    <cellStyle name="Ввод  3 2 5" xfId="25165"/>
    <cellStyle name="Ввод  3 2 6" xfId="25166"/>
    <cellStyle name="Ввод  3 2 7" xfId="25167"/>
    <cellStyle name="Ввод  3 3" xfId="25168"/>
    <cellStyle name="Ввод  3 3 2" xfId="25169"/>
    <cellStyle name="Ввод  3 3 2 2" xfId="25170"/>
    <cellStyle name="Ввод  3 3 2 3" xfId="25171"/>
    <cellStyle name="Ввод  3 3 3" xfId="25172"/>
    <cellStyle name="Ввод  3 3 4" xfId="25173"/>
    <cellStyle name="Ввод  3 3 5" xfId="25174"/>
    <cellStyle name="Ввод  3 3 6" xfId="25175"/>
    <cellStyle name="Ввод  3 4" xfId="25176"/>
    <cellStyle name="Ввод  3 4 2" xfId="25177"/>
    <cellStyle name="Ввод  3 4 3" xfId="25178"/>
    <cellStyle name="Ввод  3 5" xfId="25179"/>
    <cellStyle name="Ввод  3 5 2" xfId="25180"/>
    <cellStyle name="Ввод  3 5 3" xfId="25181"/>
    <cellStyle name="Ввод  3 6" xfId="25182"/>
    <cellStyle name="Ввод  3 7" xfId="25183"/>
    <cellStyle name="Ввод  3 8" xfId="25184"/>
    <cellStyle name="Ввод  4" xfId="25185"/>
    <cellStyle name="Ввод  5" xfId="25186"/>
    <cellStyle name="Ввод  6" xfId="25187"/>
    <cellStyle name="Ввод  7" xfId="25188"/>
    <cellStyle name="Ввод  8" xfId="25189"/>
    <cellStyle name="Ввод  9" xfId="25190"/>
    <cellStyle name="ВедРесурсов" xfId="25191"/>
    <cellStyle name="ВедРесурсов 2" xfId="25192"/>
    <cellStyle name="ВедРесурсов 2 2" xfId="25193"/>
    <cellStyle name="ВедРесурсов 2 2 2" xfId="25194"/>
    <cellStyle name="ВедРесурсов 2 2 2 2" xfId="25195"/>
    <cellStyle name="ВедРесурсов 2 2 2 3" xfId="25196"/>
    <cellStyle name="ВедРесурсов 2 2 2 4" xfId="25197"/>
    <cellStyle name="ВедРесурсов 2 2 2 5" xfId="25198"/>
    <cellStyle name="ВедРесурсов 2 2 2 6" xfId="25199"/>
    <cellStyle name="ВедРесурсов 2 2 3" xfId="25200"/>
    <cellStyle name="ВедРесурсов 2 2 4" xfId="25201"/>
    <cellStyle name="ВедРесурсов 2 2 5" xfId="25202"/>
    <cellStyle name="ВедРесурсов 2 2 6" xfId="25203"/>
    <cellStyle name="ВедРесурсов 2 2 7" xfId="25204"/>
    <cellStyle name="ВедРесурсов 2 3" xfId="25205"/>
    <cellStyle name="ВедРесурсов 2 3 2" xfId="25206"/>
    <cellStyle name="ВедРесурсов 2 3 3" xfId="25207"/>
    <cellStyle name="ВедРесурсов 2 3 4" xfId="25208"/>
    <cellStyle name="ВедРесурсов 2 3 5" xfId="25209"/>
    <cellStyle name="ВедРесурсов 2 3 6" xfId="25210"/>
    <cellStyle name="ВедРесурсов 2 4" xfId="25211"/>
    <cellStyle name="ВедРесурсов 2 4 2" xfId="25212"/>
    <cellStyle name="ВедРесурсов 2 4 3" xfId="25213"/>
    <cellStyle name="ВедРесурсов 2 4 4" xfId="25214"/>
    <cellStyle name="ВедРесурсов 2 5" xfId="25215"/>
    <cellStyle name="ВедРесурсов 2 6" xfId="25216"/>
    <cellStyle name="ВедРесурсов 2 7" xfId="25217"/>
    <cellStyle name="ВедРесурсов 2 8" xfId="25218"/>
    <cellStyle name="ВедРесурсов 3" xfId="25219"/>
    <cellStyle name="ВедРесурсов 3 2" xfId="25220"/>
    <cellStyle name="ВедРесурсов 3 2 2" xfId="25221"/>
    <cellStyle name="ВедРесурсов 3 2 3" xfId="25222"/>
    <cellStyle name="ВедРесурсов 3 2 4" xfId="25223"/>
    <cellStyle name="ВедРесурсов 3 2 5" xfId="25224"/>
    <cellStyle name="ВедРесурсов 3 2 6" xfId="25225"/>
    <cellStyle name="ВедРесурсов 3 3" xfId="25226"/>
    <cellStyle name="ВедРесурсов 3 3 2" xfId="25227"/>
    <cellStyle name="ВедРесурсов 3 3 3" xfId="25228"/>
    <cellStyle name="ВедРесурсов 3 3 4" xfId="25229"/>
    <cellStyle name="ВедРесурсов 3 4" xfId="25230"/>
    <cellStyle name="ВедРесурсов 3 5" xfId="25231"/>
    <cellStyle name="ВедРесурсов 3 6" xfId="25232"/>
    <cellStyle name="ВедРесурсов 3 7" xfId="25233"/>
    <cellStyle name="ВедРесурсов 4" xfId="25234"/>
    <cellStyle name="ВедРесурсов 4 2" xfId="25235"/>
    <cellStyle name="ВедРесурсов 4 2 2" xfId="25236"/>
    <cellStyle name="ВедРесурсов 4 2 3" xfId="25237"/>
    <cellStyle name="ВедРесурсов 4 2 4" xfId="25238"/>
    <cellStyle name="ВедРесурсов 4 3" xfId="25239"/>
    <cellStyle name="ВедРесурсов 4 4" xfId="25240"/>
    <cellStyle name="ВедРесурсов 4 5" xfId="25241"/>
    <cellStyle name="ВедРесурсов 4 6" xfId="25242"/>
    <cellStyle name="ВедРесурсов 5" xfId="25243"/>
    <cellStyle name="ВедРесурсов 5 2" xfId="25244"/>
    <cellStyle name="ВедРесурсов 5 3" xfId="25245"/>
    <cellStyle name="ВедРесурсов 5 4" xfId="25246"/>
    <cellStyle name="ВедРесурсов 5 5" xfId="25247"/>
    <cellStyle name="ВедРесурсов 6" xfId="25248"/>
    <cellStyle name="ВедРесурсов 6 2" xfId="25249"/>
    <cellStyle name="ВедРесурсов 6 3" xfId="25250"/>
    <cellStyle name="ВедРесурсов 6 4" xfId="25251"/>
    <cellStyle name="ВедРесурсов 6 5" xfId="25252"/>
    <cellStyle name="ВедРесурсов 7" xfId="25253"/>
    <cellStyle name="ВедРесурсов 7 2" xfId="25254"/>
    <cellStyle name="ВедРесурсов 7 3" xfId="25255"/>
    <cellStyle name="ВедРесурсов 7 4" xfId="25256"/>
    <cellStyle name="ВедРесурсов 8" xfId="25257"/>
    <cellStyle name="ВедРесурсов 9" xfId="25258"/>
    <cellStyle name="ВедРесурсовАкт" xfId="25259"/>
    <cellStyle name="Всего" xfId="25260"/>
    <cellStyle name="Всего 2" xfId="25261"/>
    <cellStyle name="Всего 2 2" xfId="25262"/>
    <cellStyle name="Всего 2 2 2" xfId="25263"/>
    <cellStyle name="Всего 2 2 2 2" xfId="25264"/>
    <cellStyle name="Всего 2 2 3" xfId="25265"/>
    <cellStyle name="Всего 2 2 3 2" xfId="25266"/>
    <cellStyle name="Всего 2 2 4" xfId="25267"/>
    <cellStyle name="Всего 2 2 4 2" xfId="25268"/>
    <cellStyle name="Всего 2 2 5" xfId="25269"/>
    <cellStyle name="Всего 2 2 5 2" xfId="25270"/>
    <cellStyle name="Всего 2 2 6" xfId="25271"/>
    <cellStyle name="Всего 2 2 6 2" xfId="25272"/>
    <cellStyle name="Всего 2 2 7" xfId="25273"/>
    <cellStyle name="Всего 2 3" xfId="25274"/>
    <cellStyle name="Всего 2 3 2" xfId="25275"/>
    <cellStyle name="Всего 2 4" xfId="25276"/>
    <cellStyle name="Всего 2 4 2" xfId="25277"/>
    <cellStyle name="Всего 2 5" xfId="25278"/>
    <cellStyle name="Всего 2 5 2" xfId="25279"/>
    <cellStyle name="Всего 2 6" xfId="25280"/>
    <cellStyle name="Всего 2 6 2" xfId="25281"/>
    <cellStyle name="Всего 2 7" xfId="25282"/>
    <cellStyle name="Всего 2 7 2" xfId="25283"/>
    <cellStyle name="Всего 2 8" xfId="25284"/>
    <cellStyle name="Всего 3" xfId="25285"/>
    <cellStyle name="Всего 3 2" xfId="25286"/>
    <cellStyle name="Всего 3 2 2" xfId="25287"/>
    <cellStyle name="Всего 3 3" xfId="25288"/>
    <cellStyle name="Всего 3 3 2" xfId="25289"/>
    <cellStyle name="Всего 3 4" xfId="25290"/>
    <cellStyle name="Всего 3 4 2" xfId="25291"/>
    <cellStyle name="Всего 3 5" xfId="25292"/>
    <cellStyle name="Всего 3 5 2" xfId="25293"/>
    <cellStyle name="Всего 3 6" xfId="25294"/>
    <cellStyle name="Всего 3 6 2" xfId="25295"/>
    <cellStyle name="Всего 3 7" xfId="25296"/>
    <cellStyle name="Всего 4" xfId="25297"/>
    <cellStyle name="Всего 4 2" xfId="25298"/>
    <cellStyle name="Всего 5" xfId="25299"/>
    <cellStyle name="Всего 5 2" xfId="25300"/>
    <cellStyle name="Всего 6" xfId="25301"/>
    <cellStyle name="Всего 6 2" xfId="25302"/>
    <cellStyle name="Всего 7" xfId="25303"/>
    <cellStyle name="Всего 7 2" xfId="25304"/>
    <cellStyle name="Всего 8" xfId="25305"/>
    <cellStyle name="Всего 8 2" xfId="25306"/>
    <cellStyle name="Всего 9" xfId="25307"/>
    <cellStyle name="Вывод 10" xfId="25308"/>
    <cellStyle name="Вывод 11" xfId="25309"/>
    <cellStyle name="Вывод 2" xfId="25310"/>
    <cellStyle name="Вывод 2 10" xfId="25311"/>
    <cellStyle name="Вывод 2 2" xfId="25312"/>
    <cellStyle name="Вывод 2 2 2" xfId="25313"/>
    <cellStyle name="Вывод 2 2 2 2" xfId="25314"/>
    <cellStyle name="Вывод 2 2 2 2 2" xfId="25315"/>
    <cellStyle name="Вывод 2 2 2 2 3" xfId="25316"/>
    <cellStyle name="Вывод 2 2 2 2 4" xfId="25317"/>
    <cellStyle name="Вывод 2 2 2 2 5" xfId="25318"/>
    <cellStyle name="Вывод 2 2 2 2 6" xfId="25319"/>
    <cellStyle name="Вывод 2 2 2 3" xfId="25320"/>
    <cellStyle name="Вывод 2 2 2 4" xfId="25321"/>
    <cellStyle name="Вывод 2 2 2 5" xfId="25322"/>
    <cellStyle name="Вывод 2 2 2 6" xfId="25323"/>
    <cellStyle name="Вывод 2 2 2 7" xfId="25324"/>
    <cellStyle name="Вывод 2 2 3" xfId="25325"/>
    <cellStyle name="Вывод 2 2 3 2" xfId="25326"/>
    <cellStyle name="Вывод 2 2 3 3" xfId="25327"/>
    <cellStyle name="Вывод 2 2 3 4" xfId="25328"/>
    <cellStyle name="Вывод 2 2 3 5" xfId="25329"/>
    <cellStyle name="Вывод 2 2 3 6" xfId="25330"/>
    <cellStyle name="Вывод 2 2 4" xfId="25331"/>
    <cellStyle name="Вывод 2 2 5" xfId="25332"/>
    <cellStyle name="Вывод 2 2 6" xfId="25333"/>
    <cellStyle name="Вывод 2 2 7" xfId="25334"/>
    <cellStyle name="Вывод 2 2 8" xfId="25335"/>
    <cellStyle name="Вывод 2 2 9" xfId="25336"/>
    <cellStyle name="Вывод 2 3" xfId="25337"/>
    <cellStyle name="Вывод 2 3 2" xfId="25338"/>
    <cellStyle name="Вывод 2 3 2 2" xfId="25339"/>
    <cellStyle name="Вывод 2 3 2 3" xfId="25340"/>
    <cellStyle name="Вывод 2 3 2 4" xfId="25341"/>
    <cellStyle name="Вывод 2 3 2 5" xfId="25342"/>
    <cellStyle name="Вывод 2 3 2 6" xfId="25343"/>
    <cellStyle name="Вывод 2 3 3" xfId="25344"/>
    <cellStyle name="Вывод 2 3 4" xfId="25345"/>
    <cellStyle name="Вывод 2 3 5" xfId="25346"/>
    <cellStyle name="Вывод 2 3 6" xfId="25347"/>
    <cellStyle name="Вывод 2 3 7" xfId="25348"/>
    <cellStyle name="Вывод 2 4" xfId="25349"/>
    <cellStyle name="Вывод 2 4 2" xfId="25350"/>
    <cellStyle name="Вывод 2 4 3" xfId="25351"/>
    <cellStyle name="Вывод 2 4 4" xfId="25352"/>
    <cellStyle name="Вывод 2 4 5" xfId="25353"/>
    <cellStyle name="Вывод 2 4 6" xfId="25354"/>
    <cellStyle name="Вывод 2 5" xfId="25355"/>
    <cellStyle name="Вывод 2 6" xfId="25356"/>
    <cellStyle name="Вывод 2 7" xfId="25357"/>
    <cellStyle name="Вывод 2 8" xfId="25358"/>
    <cellStyle name="Вывод 2 9" xfId="25359"/>
    <cellStyle name="Вывод 2____Смета ПИР 156 км_КУ-2_Шемяк" xfId="25360"/>
    <cellStyle name="Вывод 3" xfId="25361"/>
    <cellStyle name="Вывод 3 2" xfId="25362"/>
    <cellStyle name="Вывод 3 2 2" xfId="25363"/>
    <cellStyle name="Вывод 3 2 2 2" xfId="25364"/>
    <cellStyle name="Вывод 3 2 2 3" xfId="25365"/>
    <cellStyle name="Вывод 3 2 2 4" xfId="25366"/>
    <cellStyle name="Вывод 3 2 2 5" xfId="25367"/>
    <cellStyle name="Вывод 3 2 2 6" xfId="25368"/>
    <cellStyle name="Вывод 3 2 3" xfId="25369"/>
    <cellStyle name="Вывод 3 2 4" xfId="25370"/>
    <cellStyle name="Вывод 3 2 5" xfId="25371"/>
    <cellStyle name="Вывод 3 2 6" xfId="25372"/>
    <cellStyle name="Вывод 3 2 7" xfId="25373"/>
    <cellStyle name="Вывод 3 3" xfId="25374"/>
    <cellStyle name="Вывод 3 3 2" xfId="25375"/>
    <cellStyle name="Вывод 3 3 3" xfId="25376"/>
    <cellStyle name="Вывод 3 3 4" xfId="25377"/>
    <cellStyle name="Вывод 3 3 5" xfId="25378"/>
    <cellStyle name="Вывод 3 3 6" xfId="25379"/>
    <cellStyle name="Вывод 3 4" xfId="25380"/>
    <cellStyle name="Вывод 3 5" xfId="25381"/>
    <cellStyle name="Вывод 3 6" xfId="25382"/>
    <cellStyle name="Вывод 3 7" xfId="25383"/>
    <cellStyle name="Вывод 3 8" xfId="25384"/>
    <cellStyle name="Вывод 4" xfId="25385"/>
    <cellStyle name="Вывод 5" xfId="25386"/>
    <cellStyle name="Вывод 6" xfId="25387"/>
    <cellStyle name="Вывод 7" xfId="25388"/>
    <cellStyle name="Вывод 8" xfId="25389"/>
    <cellStyle name="Вывод 9" xfId="25390"/>
    <cellStyle name="Вычисление 10" xfId="25391"/>
    <cellStyle name="Вычисление 2" xfId="25392"/>
    <cellStyle name="Вычисление 2 2" xfId="25393"/>
    <cellStyle name="Вычисление 2 2 2" xfId="25394"/>
    <cellStyle name="Вычисление 2 2 2 2" xfId="25395"/>
    <cellStyle name="Вычисление 2 2 2 2 2" xfId="25396"/>
    <cellStyle name="Вычисление 2 2 2 2 3" xfId="25397"/>
    <cellStyle name="Вычисление 2 2 2 2 4" xfId="25398"/>
    <cellStyle name="Вычисление 2 2 2 2 5" xfId="25399"/>
    <cellStyle name="Вычисление 2 2 2 2 6" xfId="25400"/>
    <cellStyle name="Вычисление 2 2 2 3" xfId="25401"/>
    <cellStyle name="Вычисление 2 2 2 4" xfId="25402"/>
    <cellStyle name="Вычисление 2 2 2 5" xfId="25403"/>
    <cellStyle name="Вычисление 2 2 2 6" xfId="25404"/>
    <cellStyle name="Вычисление 2 2 2 7" xfId="25405"/>
    <cellStyle name="Вычисление 2 2 3" xfId="25406"/>
    <cellStyle name="Вычисление 2 2 3 2" xfId="25407"/>
    <cellStyle name="Вычисление 2 2 3 2 2" xfId="25408"/>
    <cellStyle name="Вычисление 2 2 3 2 3" xfId="25409"/>
    <cellStyle name="Вычисление 2 2 3 3" xfId="25410"/>
    <cellStyle name="Вычисление 2 2 3 4" xfId="25411"/>
    <cellStyle name="Вычисление 2 2 3 5" xfId="25412"/>
    <cellStyle name="Вычисление 2 2 3 6" xfId="25413"/>
    <cellStyle name="Вычисление 2 2 4" xfId="25414"/>
    <cellStyle name="Вычисление 2 2 4 2" xfId="25415"/>
    <cellStyle name="Вычисление 2 2 4 3" xfId="25416"/>
    <cellStyle name="Вычисление 2 2 5" xfId="25417"/>
    <cellStyle name="Вычисление 2 2 5 2" xfId="25418"/>
    <cellStyle name="Вычисление 2 2 5 3" xfId="25419"/>
    <cellStyle name="Вычисление 2 2 6" xfId="25420"/>
    <cellStyle name="Вычисление 2 2 7" xfId="25421"/>
    <cellStyle name="Вычисление 2 2 8" xfId="25422"/>
    <cellStyle name="Вычисление 2 3" xfId="25423"/>
    <cellStyle name="Вычисление 2 3 2" xfId="25424"/>
    <cellStyle name="Вычисление 2 3 2 2" xfId="25425"/>
    <cellStyle name="Вычисление 2 3 2 3" xfId="25426"/>
    <cellStyle name="Вычисление 2 3 2 4" xfId="25427"/>
    <cellStyle name="Вычисление 2 3 2 5" xfId="25428"/>
    <cellStyle name="Вычисление 2 3 2 6" xfId="25429"/>
    <cellStyle name="Вычисление 2 3 3" xfId="25430"/>
    <cellStyle name="Вычисление 2 3 4" xfId="25431"/>
    <cellStyle name="Вычисление 2 3 5" xfId="25432"/>
    <cellStyle name="Вычисление 2 3 6" xfId="25433"/>
    <cellStyle name="Вычисление 2 3 7" xfId="25434"/>
    <cellStyle name="Вычисление 2 4" xfId="25435"/>
    <cellStyle name="Вычисление 2 4 2" xfId="25436"/>
    <cellStyle name="Вычисление 2 4 2 2" xfId="25437"/>
    <cellStyle name="Вычисление 2 4 2 3" xfId="25438"/>
    <cellStyle name="Вычисление 2 4 3" xfId="25439"/>
    <cellStyle name="Вычисление 2 4 4" xfId="25440"/>
    <cellStyle name="Вычисление 2 4 5" xfId="25441"/>
    <cellStyle name="Вычисление 2 4 6" xfId="25442"/>
    <cellStyle name="Вычисление 2 5" xfId="25443"/>
    <cellStyle name="Вычисление 2 5 2" xfId="25444"/>
    <cellStyle name="Вычисление 2 5 3" xfId="25445"/>
    <cellStyle name="Вычисление 2 6" xfId="25446"/>
    <cellStyle name="Вычисление 2 6 2" xfId="25447"/>
    <cellStyle name="Вычисление 2 6 3" xfId="25448"/>
    <cellStyle name="Вычисление 2 7" xfId="25449"/>
    <cellStyle name="Вычисление 2 8" xfId="25450"/>
    <cellStyle name="Вычисление 2 9" xfId="25451"/>
    <cellStyle name="Вычисление 2____Смета ПИР 156 км_КУ-2_Шемяк" xfId="25452"/>
    <cellStyle name="Вычисление 3" xfId="25453"/>
    <cellStyle name="Вычисление 3 2" xfId="25454"/>
    <cellStyle name="Вычисление 3 2 2" xfId="25455"/>
    <cellStyle name="Вычисление 3 2 2 2" xfId="25456"/>
    <cellStyle name="Вычисление 3 2 2 3" xfId="25457"/>
    <cellStyle name="Вычисление 3 2 2 4" xfId="25458"/>
    <cellStyle name="Вычисление 3 2 2 5" xfId="25459"/>
    <cellStyle name="Вычисление 3 2 2 6" xfId="25460"/>
    <cellStyle name="Вычисление 3 2 3" xfId="25461"/>
    <cellStyle name="Вычисление 3 2 4" xfId="25462"/>
    <cellStyle name="Вычисление 3 2 5" xfId="25463"/>
    <cellStyle name="Вычисление 3 2 6" xfId="25464"/>
    <cellStyle name="Вычисление 3 2 7" xfId="25465"/>
    <cellStyle name="Вычисление 3 3" xfId="25466"/>
    <cellStyle name="Вычисление 3 3 2" xfId="25467"/>
    <cellStyle name="Вычисление 3 3 2 2" xfId="25468"/>
    <cellStyle name="Вычисление 3 3 2 3" xfId="25469"/>
    <cellStyle name="Вычисление 3 3 3" xfId="25470"/>
    <cellStyle name="Вычисление 3 3 4" xfId="25471"/>
    <cellStyle name="Вычисление 3 3 5" xfId="25472"/>
    <cellStyle name="Вычисление 3 3 6" xfId="25473"/>
    <cellStyle name="Вычисление 3 4" xfId="25474"/>
    <cellStyle name="Вычисление 3 4 2" xfId="25475"/>
    <cellStyle name="Вычисление 3 4 3" xfId="25476"/>
    <cellStyle name="Вычисление 3 5" xfId="25477"/>
    <cellStyle name="Вычисление 3 5 2" xfId="25478"/>
    <cellStyle name="Вычисление 3 5 3" xfId="25479"/>
    <cellStyle name="Вычисление 3 6" xfId="25480"/>
    <cellStyle name="Вычисление 3 7" xfId="25481"/>
    <cellStyle name="Вычисление 3 8" xfId="25482"/>
    <cellStyle name="Вычисление 4" xfId="25483"/>
    <cellStyle name="Вычисление 5" xfId="25484"/>
    <cellStyle name="Вычисление 6" xfId="25485"/>
    <cellStyle name="Вычисление 7" xfId="25486"/>
    <cellStyle name="Вычисление 8" xfId="25487"/>
    <cellStyle name="Вычисление 9" xfId="25488"/>
    <cellStyle name="Гиперссылка 2" xfId="25489"/>
    <cellStyle name="Гиперссылка 2 2" xfId="25490"/>
    <cellStyle name="Гиперссылка 3" xfId="25491"/>
    <cellStyle name="Гиперссылка 4" xfId="25492"/>
    <cellStyle name="ДАТА" xfId="25493"/>
    <cellStyle name="ДАТА 2" xfId="25494"/>
    <cellStyle name="ДАТА 3" xfId="25495"/>
    <cellStyle name="ДАТА 3 2" xfId="25496"/>
    <cellStyle name="ДАТА 3_1 РБС  гео Монтаж зад-к на сейсм - проверен 28 03" xfId="25497"/>
    <cellStyle name="ДАТА_11019 ПА ЛТМ РРНУ - 23. 07 согл суб" xfId="25498"/>
    <cellStyle name="Денежный [0] 2" xfId="25499"/>
    <cellStyle name="Денежный [0] 2 2" xfId="25500"/>
    <cellStyle name="Денежный [0] 2 2 2" xfId="25501"/>
    <cellStyle name="Денежный [0] 2 3" xfId="25502"/>
    <cellStyle name="Денежный [0] 2_ Приложение 2-3 ПСД 2361 согласованое   " xfId="25503"/>
    <cellStyle name="Денежный [0] 3" xfId="25504"/>
    <cellStyle name="Денежный [0] 3 2" xfId="25505"/>
    <cellStyle name="Денежный [0] 4" xfId="25506"/>
    <cellStyle name="Денежный [0] 4 2" xfId="25507"/>
    <cellStyle name="Денежный [0] 5" xfId="25508"/>
    <cellStyle name="Денежный [0] 5 2" xfId="25509"/>
    <cellStyle name="Денежный [0] 6" xfId="25510"/>
    <cellStyle name="Денежный [0] 6 2" xfId="25511"/>
    <cellStyle name="Денежный 10" xfId="25512"/>
    <cellStyle name="Денежный 10 2" xfId="25513"/>
    <cellStyle name="Денежный 11" xfId="25514"/>
    <cellStyle name="Денежный 11 2" xfId="25515"/>
    <cellStyle name="Денежный 2" xfId="25516"/>
    <cellStyle name="Денежный 2 2" xfId="25517"/>
    <cellStyle name="Денежный 2 2 2" xfId="25518"/>
    <cellStyle name="Денежный 2 3" xfId="25519"/>
    <cellStyle name="Денежный 2_1226Д АСУТП" xfId="25520"/>
    <cellStyle name="Денежный 3" xfId="25521"/>
    <cellStyle name="Денежный 3 2" xfId="25522"/>
    <cellStyle name="Денежный 3 2 2" xfId="25523"/>
    <cellStyle name="Денежный 3 2 3" xfId="25524"/>
    <cellStyle name="Денежный 3 2 3 2" xfId="25525"/>
    <cellStyle name="Денежный 3 3" xfId="25526"/>
    <cellStyle name="Денежный 3 4" xfId="25527"/>
    <cellStyle name="Денежный 3 4 2" xfId="25528"/>
    <cellStyle name="Денежный 3 4 2 2" xfId="25529"/>
    <cellStyle name="Денежный 3 4 3" xfId="25530"/>
    <cellStyle name="Денежный 3 4 3 2" xfId="25531"/>
    <cellStyle name="Денежный 3 4 4" xfId="25532"/>
    <cellStyle name="Денежный 3_1226Д АСУТП" xfId="25533"/>
    <cellStyle name="Денежный 4" xfId="25534"/>
    <cellStyle name="Денежный 4 2" xfId="25535"/>
    <cellStyle name="Денежный 5" xfId="25536"/>
    <cellStyle name="Денежный 5 2" xfId="25537"/>
    <cellStyle name="Денежный 6" xfId="25538"/>
    <cellStyle name="Денежный 6 2" xfId="25539"/>
    <cellStyle name="Денежный 7" xfId="25540"/>
    <cellStyle name="Денежный 8" xfId="25541"/>
    <cellStyle name="Денежный 9" xfId="25542"/>
    <cellStyle name="Денежный 9 2" xfId="25543"/>
    <cellStyle name="ЂњЈњСЈєћ [0]_SPEC_ADD.XLS" xfId="25544"/>
    <cellStyle name="ЂњЈњСЈєћ_SPEC_ADD.XLS" xfId="25545"/>
    <cellStyle name="Заголовок 1 1" xfId="25546"/>
    <cellStyle name="Заголовок 1 2" xfId="25547"/>
    <cellStyle name="Заголовок 1 2 2" xfId="25548"/>
    <cellStyle name="Заголовок 1 2_08 12  Роснефтьбункер сводная пров ОМ и КЦ++" xfId="25549"/>
    <cellStyle name="Заголовок 1 3" xfId="25550"/>
    <cellStyle name="Заголовок 1 4" xfId="25551"/>
    <cellStyle name="Заголовок 2 2" xfId="25552"/>
    <cellStyle name="Заголовок 2 2 2" xfId="25553"/>
    <cellStyle name="Заголовок 2 2____Смета ПИР 156 км_КУ-2_Шемяк" xfId="25554"/>
    <cellStyle name="Заголовок 2 3" xfId="25555"/>
    <cellStyle name="Заголовок 2 4" xfId="25556"/>
    <cellStyle name="Заголовок 3 2" xfId="25557"/>
    <cellStyle name="Заголовок 3 2 2" xfId="25558"/>
    <cellStyle name="Заголовок 3 2_08 12  Роснефтьбункер сводная пров ОМ и КЦ++" xfId="25559"/>
    <cellStyle name="Заголовок 3 3" xfId="25560"/>
    <cellStyle name="Заголовок 3 4" xfId="25561"/>
    <cellStyle name="Заголовок 4 2" xfId="25562"/>
    <cellStyle name="Заголовок 4 2 2" xfId="25563"/>
    <cellStyle name="Заголовок 4 2_1138Д АСУТП" xfId="25564"/>
    <cellStyle name="Заголовок 4 3" xfId="25565"/>
    <cellStyle name="Заголовок 4 4" xfId="25566"/>
    <cellStyle name="Заголовок подраздела таблицы" xfId="25567"/>
    <cellStyle name="ЗАГОЛОВОК1" xfId="25568"/>
    <cellStyle name="Заголовок1 1" xfId="25569"/>
    <cellStyle name="ЗАГОЛОВОК1 2" xfId="25570"/>
    <cellStyle name="ЗАГОЛОВОК1 3" xfId="25571"/>
    <cellStyle name="ЗАГОЛОВОК1 3 2" xfId="25572"/>
    <cellStyle name="ЗАГОЛОВОК1 3_1 РБС  гео Монтаж зад-к на сейсм - проверен 28 03" xfId="25573"/>
    <cellStyle name="ЗАГОЛОВОК1_11019 ПА ЛТМ РРНУ - 23. 07 согл суб" xfId="25574"/>
    <cellStyle name="ЗАГОЛОВОК2" xfId="25575"/>
    <cellStyle name="ЗАГОЛОВОК2 2" xfId="25576"/>
    <cellStyle name="ЗАГОЛОВОК2 3" xfId="25577"/>
    <cellStyle name="ЗАГОЛОВОК2 3 2" xfId="25578"/>
    <cellStyle name="ЗАГОЛОВОК2 3_1 РБС  гео Монтаж зад-к на сейсм - проверен 28 03" xfId="25579"/>
    <cellStyle name="ЗАГОЛОВОК2_11019 ПА ЛТМ РРНУ - 23. 07 согл суб" xfId="25580"/>
    <cellStyle name="зат1" xfId="25581"/>
    <cellStyle name="Итог 2" xfId="25582"/>
    <cellStyle name="Итог 2 10" xfId="25583"/>
    <cellStyle name="Итог 2 2" xfId="25584"/>
    <cellStyle name="Итог 2 2 2" xfId="25585"/>
    <cellStyle name="Итог 2 2 2 2" xfId="25586"/>
    <cellStyle name="Итог 2 2 2 2 2" xfId="25587"/>
    <cellStyle name="Итог 2 2 2 2 3" xfId="25588"/>
    <cellStyle name="Итог 2 2 2 2 4" xfId="25589"/>
    <cellStyle name="Итог 2 2 2 2 5" xfId="25590"/>
    <cellStyle name="Итог 2 2 2 2 6" xfId="25591"/>
    <cellStyle name="Итог 2 2 2 3" xfId="25592"/>
    <cellStyle name="Итог 2 2 2 4" xfId="25593"/>
    <cellStyle name="Итог 2 2 2 5" xfId="25594"/>
    <cellStyle name="Итог 2 2 2 6" xfId="25595"/>
    <cellStyle name="Итог 2 2 2 7" xfId="25596"/>
    <cellStyle name="Итог 2 2 3" xfId="25597"/>
    <cellStyle name="Итог 2 2 3 2" xfId="25598"/>
    <cellStyle name="Итог 2 2 3 3" xfId="25599"/>
    <cellStyle name="Итог 2 2 3 4" xfId="25600"/>
    <cellStyle name="Итог 2 2 3 5" xfId="25601"/>
    <cellStyle name="Итог 2 2 3 6" xfId="25602"/>
    <cellStyle name="Итог 2 2 4" xfId="25603"/>
    <cellStyle name="Итог 2 2 5" xfId="25604"/>
    <cellStyle name="Итог 2 2 6" xfId="25605"/>
    <cellStyle name="Итог 2 2 7" xfId="25606"/>
    <cellStyle name="Итог 2 2 8" xfId="25607"/>
    <cellStyle name="Итог 2 2 9" xfId="25608"/>
    <cellStyle name="Итог 2 3" xfId="25609"/>
    <cellStyle name="Итог 2 3 2" xfId="25610"/>
    <cellStyle name="Итог 2 3 2 2" xfId="25611"/>
    <cellStyle name="Итог 2 3 2 3" xfId="25612"/>
    <cellStyle name="Итог 2 3 2 4" xfId="25613"/>
    <cellStyle name="Итог 2 3 2 5" xfId="25614"/>
    <cellStyle name="Итог 2 3 2 6" xfId="25615"/>
    <cellStyle name="Итог 2 3 3" xfId="25616"/>
    <cellStyle name="Итог 2 3 4" xfId="25617"/>
    <cellStyle name="Итог 2 3 5" xfId="25618"/>
    <cellStyle name="Итог 2 3 6" xfId="25619"/>
    <cellStyle name="Итог 2 3 7" xfId="25620"/>
    <cellStyle name="Итог 2 4" xfId="25621"/>
    <cellStyle name="Итог 2 4 2" xfId="25622"/>
    <cellStyle name="Итог 2 4 3" xfId="25623"/>
    <cellStyle name="Итог 2 4 4" xfId="25624"/>
    <cellStyle name="Итог 2 4 5" xfId="25625"/>
    <cellStyle name="Итог 2 4 6" xfId="25626"/>
    <cellStyle name="Итог 2 5" xfId="25627"/>
    <cellStyle name="Итог 2 6" xfId="25628"/>
    <cellStyle name="Итог 2 7" xfId="25629"/>
    <cellStyle name="Итог 2 8" xfId="25630"/>
    <cellStyle name="Итог 2 9" xfId="25631"/>
    <cellStyle name="Итог 2_08 12  Роснефтьбункер сводная пров ОМ и КЦ++" xfId="25632"/>
    <cellStyle name="Итог 3" xfId="25633"/>
    <cellStyle name="Итог 3 2" xfId="25634"/>
    <cellStyle name="Итог 3 2 2" xfId="25635"/>
    <cellStyle name="Итог 3 2 2 2" xfId="25636"/>
    <cellStyle name="Итог 3 2 2 3" xfId="25637"/>
    <cellStyle name="Итог 3 2 2 4" xfId="25638"/>
    <cellStyle name="Итог 3 2 2 5" xfId="25639"/>
    <cellStyle name="Итог 3 2 2 6" xfId="25640"/>
    <cellStyle name="Итог 3 2 3" xfId="25641"/>
    <cellStyle name="Итог 3 2 4" xfId="25642"/>
    <cellStyle name="Итог 3 2 5" xfId="25643"/>
    <cellStyle name="Итог 3 2 6" xfId="25644"/>
    <cellStyle name="Итог 3 2 7" xfId="25645"/>
    <cellStyle name="Итог 3 3" xfId="25646"/>
    <cellStyle name="Итог 3 3 2" xfId="25647"/>
    <cellStyle name="Итог 3 3 3" xfId="25648"/>
    <cellStyle name="Итог 3 3 4" xfId="25649"/>
    <cellStyle name="Итог 3 3 5" xfId="25650"/>
    <cellStyle name="Итог 3 3 6" xfId="25651"/>
    <cellStyle name="Итог 3 4" xfId="25652"/>
    <cellStyle name="Итог 3 5" xfId="25653"/>
    <cellStyle name="Итог 3 6" xfId="25654"/>
    <cellStyle name="Итог 3 7" xfId="25655"/>
    <cellStyle name="Итог 3 8" xfId="25656"/>
    <cellStyle name="Итог 4" xfId="25657"/>
    <cellStyle name="Итог 5" xfId="25658"/>
    <cellStyle name="Итоги" xfId="25659"/>
    <cellStyle name="Итоги 2" xfId="25660"/>
    <cellStyle name="Итого по строке" xfId="25661"/>
    <cellStyle name="ИтогоАктБазЦ" xfId="25662"/>
    <cellStyle name="ИтогоАктБИМ" xfId="25663"/>
    <cellStyle name="ИтогоАктБИМ 2" xfId="25664"/>
    <cellStyle name="ИтогоАктБИМ 3" xfId="25665"/>
    <cellStyle name="ИтогоАктБИМ 4" xfId="25666"/>
    <cellStyle name="ИтогоАктБИМ_2010.10.19_Сметы ПИР КНС-4бис_от УНН" xfId="25667"/>
    <cellStyle name="ИтогоАктРесМет" xfId="25668"/>
    <cellStyle name="ИтогоАктРесМет 2" xfId="25669"/>
    <cellStyle name="ИтогоАктРесМет 3" xfId="25670"/>
    <cellStyle name="ИтогоАктРесМет 4" xfId="25671"/>
    <cellStyle name="ИтогоАктРесМет_2010.10.19_Сметы ПИР КНС-4бис_от УНН" xfId="25672"/>
    <cellStyle name="ИтогоАктТекЦ" xfId="25673"/>
    <cellStyle name="ИтогоБазЦ" xfId="25674"/>
    <cellStyle name="ИтогоБИМ" xfId="25675"/>
    <cellStyle name="ИтогоБИМ 2" xfId="25676"/>
    <cellStyle name="ИтогоБИМ 3" xfId="25677"/>
    <cellStyle name="ИтогоБИМ 4" xfId="25678"/>
    <cellStyle name="ИтогоБИМ_2010.10.19_Сметы ПИР КНС-4бис_от УНН" xfId="25679"/>
    <cellStyle name="ИТОГОВЫЙ" xfId="25680"/>
    <cellStyle name="ИТОГОВЫЙ 2" xfId="25681"/>
    <cellStyle name="ИТОГОВЫЙ 3" xfId="25682"/>
    <cellStyle name="ИТОГОВЫЙ 3 2" xfId="25683"/>
    <cellStyle name="ИТОГОВЫЙ 3_1 РБС  гео Монтаж зад-к на сейсм - проверен 28 03" xfId="25684"/>
    <cellStyle name="ИТОГОВЫЙ_11019 ПА ЛТМ РРНУ - 23. 07 согл суб" xfId="25685"/>
    <cellStyle name="ИтогоРесМет" xfId="25686"/>
    <cellStyle name="ИтогоРесМет 2" xfId="25687"/>
    <cellStyle name="ИтогоРесМет 3" xfId="25688"/>
    <cellStyle name="ИтогоРесМет 4" xfId="25689"/>
    <cellStyle name="ИтогоРесМет_2010.10.19_Сметы ПИР КНС-4бис_от УНН" xfId="25690"/>
    <cellStyle name="ИтогоТекЦ" xfId="25691"/>
    <cellStyle name="кол_во" xfId="25692"/>
    <cellStyle name="Контрольная ячейка 10" xfId="25693"/>
    <cellStyle name="Контрольная ячейка 2" xfId="25694"/>
    <cellStyle name="Контрольная ячейка 2 2" xfId="25695"/>
    <cellStyle name="Контрольная ячейка 2____Смета ПИР 156 км_КУ-2_Шемяк" xfId="25696"/>
    <cellStyle name="Контрольная ячейка 3" xfId="25697"/>
    <cellStyle name="Контрольная ячейка 4" xfId="25698"/>
    <cellStyle name="Контрольная ячейка 5" xfId="25699"/>
    <cellStyle name="Контрольная ячейка 6" xfId="25700"/>
    <cellStyle name="Контрольная ячейка 7" xfId="25701"/>
    <cellStyle name="Контрольная ячейка 8" xfId="25702"/>
    <cellStyle name="Контрольная ячейка 9" xfId="25703"/>
    <cellStyle name="ЛокСмета" xfId="25704"/>
    <cellStyle name="ЛокСмета 10" xfId="25705"/>
    <cellStyle name="ЛокСмета 2" xfId="25706"/>
    <cellStyle name="ЛокСмета 2 2" xfId="25707"/>
    <cellStyle name="ЛокСмета 2 2 2" xfId="25708"/>
    <cellStyle name="ЛокСмета 2 2 2 2" xfId="25709"/>
    <cellStyle name="ЛокСмета 2 2 2 3" xfId="25710"/>
    <cellStyle name="ЛокСмета 2 2 2 4" xfId="25711"/>
    <cellStyle name="ЛокСмета 2 2 2 5" xfId="25712"/>
    <cellStyle name="ЛокСмета 2 2 2 6" xfId="25713"/>
    <cellStyle name="ЛокСмета 2 2 3" xfId="25714"/>
    <cellStyle name="ЛокСмета 2 2 4" xfId="25715"/>
    <cellStyle name="ЛокСмета 2 2 5" xfId="25716"/>
    <cellStyle name="ЛокСмета 2 2 6" xfId="25717"/>
    <cellStyle name="ЛокСмета 2 2 7" xfId="25718"/>
    <cellStyle name="ЛокСмета 2 3" xfId="25719"/>
    <cellStyle name="ЛокСмета 2 3 2" xfId="25720"/>
    <cellStyle name="ЛокСмета 2 3 3" xfId="25721"/>
    <cellStyle name="ЛокСмета 2 3 4" xfId="25722"/>
    <cellStyle name="ЛокСмета 2 3 5" xfId="25723"/>
    <cellStyle name="ЛокСмета 2 3 6" xfId="25724"/>
    <cellStyle name="ЛокСмета 2 4" xfId="25725"/>
    <cellStyle name="ЛокСмета 2 4 2" xfId="25726"/>
    <cellStyle name="ЛокСмета 2 4 3" xfId="25727"/>
    <cellStyle name="ЛокСмета 2 4 4" xfId="25728"/>
    <cellStyle name="ЛокСмета 2 5" xfId="25729"/>
    <cellStyle name="ЛокСмета 2 6" xfId="25730"/>
    <cellStyle name="ЛокСмета 2 7" xfId="25731"/>
    <cellStyle name="ЛокСмета 2 8" xfId="25732"/>
    <cellStyle name="ЛокСмета 3" xfId="25733"/>
    <cellStyle name="ЛокСмета 3 2" xfId="25734"/>
    <cellStyle name="ЛокСмета 3 2 2" xfId="25735"/>
    <cellStyle name="ЛокСмета 3 2 3" xfId="25736"/>
    <cellStyle name="ЛокСмета 3 2 4" xfId="25737"/>
    <cellStyle name="ЛокСмета 3 2 5" xfId="25738"/>
    <cellStyle name="ЛокСмета 3 2 6" xfId="25739"/>
    <cellStyle name="ЛокСмета 3 3" xfId="25740"/>
    <cellStyle name="ЛокСмета 3 3 2" xfId="25741"/>
    <cellStyle name="ЛокСмета 3 3 3" xfId="25742"/>
    <cellStyle name="ЛокСмета 3 3 4" xfId="25743"/>
    <cellStyle name="ЛокСмета 3 4" xfId="25744"/>
    <cellStyle name="ЛокСмета 3 5" xfId="25745"/>
    <cellStyle name="ЛокСмета 3 6" xfId="25746"/>
    <cellStyle name="ЛокСмета 3 7" xfId="25747"/>
    <cellStyle name="ЛокСмета 4" xfId="25748"/>
    <cellStyle name="ЛокСмета 4 2" xfId="25749"/>
    <cellStyle name="ЛокСмета 4 2 2" xfId="25750"/>
    <cellStyle name="ЛокСмета 4 2 3" xfId="25751"/>
    <cellStyle name="ЛокСмета 4 2 4" xfId="25752"/>
    <cellStyle name="ЛокСмета 4 3" xfId="25753"/>
    <cellStyle name="ЛокСмета 4 4" xfId="25754"/>
    <cellStyle name="ЛокСмета 4 5" xfId="25755"/>
    <cellStyle name="ЛокСмета 4 6" xfId="25756"/>
    <cellStyle name="ЛокСмета 5" xfId="25757"/>
    <cellStyle name="ЛокСмета 5 2" xfId="25758"/>
    <cellStyle name="ЛокСмета 5 3" xfId="25759"/>
    <cellStyle name="ЛокСмета 5 4" xfId="25760"/>
    <cellStyle name="ЛокСмета 5 5" xfId="25761"/>
    <cellStyle name="ЛокСмета 6" xfId="25762"/>
    <cellStyle name="ЛокСмета 6 2" xfId="25763"/>
    <cellStyle name="ЛокСмета 6 3" xfId="25764"/>
    <cellStyle name="ЛокСмета 6 4" xfId="25765"/>
    <cellStyle name="ЛокСмета 6 5" xfId="25766"/>
    <cellStyle name="ЛокСмета 7" xfId="25767"/>
    <cellStyle name="ЛокСмета 7 2" xfId="25768"/>
    <cellStyle name="ЛокСмета 7 3" xfId="25769"/>
    <cellStyle name="ЛокСмета 7 4" xfId="25770"/>
    <cellStyle name="ЛокСмета 8" xfId="25771"/>
    <cellStyle name="ЛокСмета 9" xfId="25772"/>
    <cellStyle name="ЛокСмМТСН" xfId="25773"/>
    <cellStyle name="ЛокСмМТСН 2" xfId="25774"/>
    <cellStyle name="ЛокСмМТСН 3" xfId="25775"/>
    <cellStyle name="ЛокСмМТСН 4" xfId="25776"/>
    <cellStyle name="ЛокСмМТСН_2010.10.19_Сметы ПИР КНС-4бис_от УНН" xfId="25777"/>
    <cellStyle name="лЋєЮЈєћ_WS_ACER.XLS" xfId="25778"/>
    <cellStyle name="М29" xfId="25779"/>
    <cellStyle name="М29 2" xfId="25780"/>
    <cellStyle name="М29 3" xfId="25781"/>
    <cellStyle name="М29 4" xfId="25782"/>
    <cellStyle name="М29_2010.10.19_Сметы ПИР КНС-4бис_от УНН" xfId="25783"/>
    <cellStyle name="Название 2" xfId="25784"/>
    <cellStyle name="Название 2 2" xfId="25785"/>
    <cellStyle name="Название 2_1138Д АСУТП" xfId="25786"/>
    <cellStyle name="Название 3" xfId="25787"/>
    <cellStyle name="Название 4" xfId="25788"/>
    <cellStyle name="Нейтральный 2" xfId="25789"/>
    <cellStyle name="Нейтральный 2 2" xfId="25790"/>
    <cellStyle name="Нейтральный 2_09.03.10  ВСТО-2 произв.складские здания и АЗС" xfId="25791"/>
    <cellStyle name="Нейтральный 3" xfId="25792"/>
    <cellStyle name="Нейтральный 4" xfId="25793"/>
    <cellStyle name="Нейтральный 5" xfId="25794"/>
    <cellStyle name="Новый" xfId="25795"/>
    <cellStyle name="норм1" xfId="25796"/>
    <cellStyle name="ОбСмета" xfId="25797"/>
    <cellStyle name="ОбСмета 10" xfId="25798"/>
    <cellStyle name="ОбСмета 10 2" xfId="25799"/>
    <cellStyle name="ОбСмета 10 3" xfId="25800"/>
    <cellStyle name="ОбСмета 10 4" xfId="25801"/>
    <cellStyle name="ОбСмета 11" xfId="25802"/>
    <cellStyle name="ОбСмета 12" xfId="25803"/>
    <cellStyle name="ОбСмета 2" xfId="25804"/>
    <cellStyle name="ОбСмета 3" xfId="25805"/>
    <cellStyle name="ОбСмета 4" xfId="25806"/>
    <cellStyle name="ОбСмета 5" xfId="25807"/>
    <cellStyle name="ОбСмета 5 2" xfId="25808"/>
    <cellStyle name="ОбСмета 5 2 2" xfId="25809"/>
    <cellStyle name="ОбСмета 5 2 3" xfId="25810"/>
    <cellStyle name="ОбСмета 5 2 4" xfId="25811"/>
    <cellStyle name="ОбСмета 5 2 5" xfId="25812"/>
    <cellStyle name="ОбСмета 5 3" xfId="25813"/>
    <cellStyle name="ОбСмета 5 3 2" xfId="25814"/>
    <cellStyle name="ОбСмета 5 3 3" xfId="25815"/>
    <cellStyle name="ОбСмета 5 3 4" xfId="25816"/>
    <cellStyle name="ОбСмета 5 3 5" xfId="25817"/>
    <cellStyle name="ОбСмета 5 4" xfId="25818"/>
    <cellStyle name="ОбСмета 5 4 2" xfId="25819"/>
    <cellStyle name="ОбСмета 5 4 3" xfId="25820"/>
    <cellStyle name="ОбСмета 5 4 4" xfId="25821"/>
    <cellStyle name="ОбСмета 5 5" xfId="25822"/>
    <cellStyle name="ОбСмета 5 6" xfId="25823"/>
    <cellStyle name="ОбСмета 6" xfId="25824"/>
    <cellStyle name="ОбСмета 6 2" xfId="25825"/>
    <cellStyle name="ОбСмета 6 2 2" xfId="25826"/>
    <cellStyle name="ОбСмета 6 2 3" xfId="25827"/>
    <cellStyle name="ОбСмета 6 2 4" xfId="25828"/>
    <cellStyle name="ОбСмета 6 2 5" xfId="25829"/>
    <cellStyle name="ОбСмета 6 3" xfId="25830"/>
    <cellStyle name="ОбСмета 6 3 2" xfId="25831"/>
    <cellStyle name="ОбСмета 6 3 3" xfId="25832"/>
    <cellStyle name="ОбСмета 6 3 4" xfId="25833"/>
    <cellStyle name="ОбСмета 6 4" xfId="25834"/>
    <cellStyle name="ОбСмета 6 5" xfId="25835"/>
    <cellStyle name="ОбСмета 7" xfId="25836"/>
    <cellStyle name="ОбСмета 7 2" xfId="25837"/>
    <cellStyle name="ОбСмета 7 2 2" xfId="25838"/>
    <cellStyle name="ОбСмета 7 2 3" xfId="25839"/>
    <cellStyle name="ОбСмета 7 2 4" xfId="25840"/>
    <cellStyle name="ОбСмета 7 3" xfId="25841"/>
    <cellStyle name="ОбСмета 7 4" xfId="25842"/>
    <cellStyle name="ОбСмета 8" xfId="25843"/>
    <cellStyle name="ОбСмета 8 2" xfId="25844"/>
    <cellStyle name="ОбСмета 8 3" xfId="25845"/>
    <cellStyle name="ОбСмета 8 4" xfId="25846"/>
    <cellStyle name="ОбСмета 8 5" xfId="25847"/>
    <cellStyle name="ОбСмета 9" xfId="25848"/>
    <cellStyle name="ОбСмета 9 2" xfId="25849"/>
    <cellStyle name="ОбСмета 9 3" xfId="25850"/>
    <cellStyle name="ОбСмета 9 4" xfId="25851"/>
    <cellStyle name="ОбСмета 9 5" xfId="25852"/>
    <cellStyle name="ОбСмета_13929-10-01-П КП,сметы ДС 3" xfId="25853"/>
    <cellStyle name="Обычный" xfId="0" builtinId="0"/>
    <cellStyle name="Обычный 10" xfId="25854"/>
    <cellStyle name="Обычный 10 2" xfId="25855"/>
    <cellStyle name="Обычный 10 2 2" xfId="25856"/>
    <cellStyle name="Обычный 10 2 3" xfId="25857"/>
    <cellStyle name="Обычный 10 2 4" xfId="25858"/>
    <cellStyle name="Обычный 10 3" xfId="25859"/>
    <cellStyle name="Обычный 10 4" xfId="25860"/>
    <cellStyle name="Обычный 10_1226Д АСУТП" xfId="25861"/>
    <cellStyle name="Обычный 11" xfId="25862"/>
    <cellStyle name="Обычный 11 2" xfId="25863"/>
    <cellStyle name="Обычный 11 2 2" xfId="25864"/>
    <cellStyle name="Обычный 11 3" xfId="25865"/>
    <cellStyle name="Обычный 11 4" xfId="25866"/>
    <cellStyle name="Обычный 11_1226Д АСУТП" xfId="25867"/>
    <cellStyle name="Обычный 12" xfId="25868"/>
    <cellStyle name="Обычный 12 2" xfId="25869"/>
    <cellStyle name="Обычный 12 3" xfId="25870"/>
    <cellStyle name="Обычный 12 3 10" xfId="25871"/>
    <cellStyle name="Обычный 12 3 2" xfId="25872"/>
    <cellStyle name="Обычный 12 3 2 2" xfId="25873"/>
    <cellStyle name="Обычный 12 3 2 2 2" xfId="25874"/>
    <cellStyle name="Обычный 12 3 2 2 2 2" xfId="25875"/>
    <cellStyle name="Обычный 12 3 2 2 2 2 2" xfId="25876"/>
    <cellStyle name="Обычный 12 3 2 2 2 3" xfId="25877"/>
    <cellStyle name="Обычный 12 3 2 2 2 3 2" xfId="25878"/>
    <cellStyle name="Обычный 12 3 2 2 2 4" xfId="25879"/>
    <cellStyle name="Обычный 12 3 2 2 3" xfId="25880"/>
    <cellStyle name="Обычный 12 3 2 2 3 2" xfId="25881"/>
    <cellStyle name="Обычный 12 3 2 2 3 2 2" xfId="25882"/>
    <cellStyle name="Обычный 12 3 2 2 3 3" xfId="25883"/>
    <cellStyle name="Обычный 12 3 2 2 3 3 2" xfId="25884"/>
    <cellStyle name="Обычный 12 3 2 2 3 4" xfId="25885"/>
    <cellStyle name="Обычный 12 3 2 2 4" xfId="25886"/>
    <cellStyle name="Обычный 12 3 2 2 4 2" xfId="25887"/>
    <cellStyle name="Обычный 12 3 2 2 5" xfId="25888"/>
    <cellStyle name="Обычный 12 3 2 2 5 2" xfId="25889"/>
    <cellStyle name="Обычный 12 3 2 2 6" xfId="25890"/>
    <cellStyle name="Обычный 12 3 2 3" xfId="25891"/>
    <cellStyle name="Обычный 12 3 2 3 2" xfId="25892"/>
    <cellStyle name="Обычный 12 3 2 3 2 2" xfId="25893"/>
    <cellStyle name="Обычный 12 3 2 3 2 2 2" xfId="25894"/>
    <cellStyle name="Обычный 12 3 2 3 2 3" xfId="25895"/>
    <cellStyle name="Обычный 12 3 2 3 2 3 2" xfId="25896"/>
    <cellStyle name="Обычный 12 3 2 3 2 4" xfId="25897"/>
    <cellStyle name="Обычный 12 3 2 3 3" xfId="25898"/>
    <cellStyle name="Обычный 12 3 2 3 3 2" xfId="25899"/>
    <cellStyle name="Обычный 12 3 2 3 3 2 2" xfId="25900"/>
    <cellStyle name="Обычный 12 3 2 3 3 3" xfId="25901"/>
    <cellStyle name="Обычный 12 3 2 3 3 3 2" xfId="25902"/>
    <cellStyle name="Обычный 12 3 2 3 3 4" xfId="25903"/>
    <cellStyle name="Обычный 12 3 2 3 4" xfId="25904"/>
    <cellStyle name="Обычный 12 3 2 3 4 2" xfId="25905"/>
    <cellStyle name="Обычный 12 3 2 3 5" xfId="25906"/>
    <cellStyle name="Обычный 12 3 2 3 5 2" xfId="25907"/>
    <cellStyle name="Обычный 12 3 2 3 6" xfId="25908"/>
    <cellStyle name="Обычный 12 3 2 4" xfId="25909"/>
    <cellStyle name="Обычный 12 3 2 4 2" xfId="25910"/>
    <cellStyle name="Обычный 12 3 2 4 2 2" xfId="25911"/>
    <cellStyle name="Обычный 12 3 2 4 3" xfId="25912"/>
    <cellStyle name="Обычный 12 3 2 4 3 2" xfId="25913"/>
    <cellStyle name="Обычный 12 3 2 4 4" xfId="25914"/>
    <cellStyle name="Обычный 12 3 2 5" xfId="25915"/>
    <cellStyle name="Обычный 12 3 2 5 2" xfId="25916"/>
    <cellStyle name="Обычный 12 3 2 5 2 2" xfId="25917"/>
    <cellStyle name="Обычный 12 3 2 5 3" xfId="25918"/>
    <cellStyle name="Обычный 12 3 2 5 3 2" xfId="25919"/>
    <cellStyle name="Обычный 12 3 2 5 4" xfId="25920"/>
    <cellStyle name="Обычный 12 3 2 6" xfId="25921"/>
    <cellStyle name="Обычный 12 3 2 6 2" xfId="25922"/>
    <cellStyle name="Обычный 12 3 2 7" xfId="25923"/>
    <cellStyle name="Обычный 12 3 2 7 2" xfId="25924"/>
    <cellStyle name="Обычный 12 3 2 8" xfId="25925"/>
    <cellStyle name="Обычный 12 3 3" xfId="25926"/>
    <cellStyle name="Обычный 12 3 3 2" xfId="25927"/>
    <cellStyle name="Обычный 12 3 3 2 2" xfId="25928"/>
    <cellStyle name="Обычный 12 3 3 2 2 2" xfId="25929"/>
    <cellStyle name="Обычный 12 3 3 2 2 2 2" xfId="25930"/>
    <cellStyle name="Обычный 12 3 3 2 2 3" xfId="25931"/>
    <cellStyle name="Обычный 12 3 3 2 2 3 2" xfId="25932"/>
    <cellStyle name="Обычный 12 3 3 2 2 4" xfId="25933"/>
    <cellStyle name="Обычный 12 3 3 2 3" xfId="25934"/>
    <cellStyle name="Обычный 12 3 3 2 3 2" xfId="25935"/>
    <cellStyle name="Обычный 12 3 3 2 3 2 2" xfId="25936"/>
    <cellStyle name="Обычный 12 3 3 2 3 3" xfId="25937"/>
    <cellStyle name="Обычный 12 3 3 2 3 3 2" xfId="25938"/>
    <cellStyle name="Обычный 12 3 3 2 3 4" xfId="25939"/>
    <cellStyle name="Обычный 12 3 3 2 4" xfId="25940"/>
    <cellStyle name="Обычный 12 3 3 2 4 2" xfId="25941"/>
    <cellStyle name="Обычный 12 3 3 2 5" xfId="25942"/>
    <cellStyle name="Обычный 12 3 3 2 5 2" xfId="25943"/>
    <cellStyle name="Обычный 12 3 3 2 6" xfId="25944"/>
    <cellStyle name="Обычный 12 3 3 3" xfId="25945"/>
    <cellStyle name="Обычный 12 3 3 3 2" xfId="25946"/>
    <cellStyle name="Обычный 12 3 3 3 2 2" xfId="25947"/>
    <cellStyle name="Обычный 12 3 3 3 2 2 2" xfId="25948"/>
    <cellStyle name="Обычный 12 3 3 3 2 3" xfId="25949"/>
    <cellStyle name="Обычный 12 3 3 3 2 3 2" xfId="25950"/>
    <cellStyle name="Обычный 12 3 3 3 2 4" xfId="25951"/>
    <cellStyle name="Обычный 12 3 3 3 3" xfId="25952"/>
    <cellStyle name="Обычный 12 3 3 3 3 2" xfId="25953"/>
    <cellStyle name="Обычный 12 3 3 3 3 2 2" xfId="25954"/>
    <cellStyle name="Обычный 12 3 3 3 3 3" xfId="25955"/>
    <cellStyle name="Обычный 12 3 3 3 3 3 2" xfId="25956"/>
    <cellStyle name="Обычный 12 3 3 3 3 4" xfId="25957"/>
    <cellStyle name="Обычный 12 3 3 3 4" xfId="25958"/>
    <cellStyle name="Обычный 12 3 3 3 4 2" xfId="25959"/>
    <cellStyle name="Обычный 12 3 3 3 5" xfId="25960"/>
    <cellStyle name="Обычный 12 3 3 3 5 2" xfId="25961"/>
    <cellStyle name="Обычный 12 3 3 3 6" xfId="25962"/>
    <cellStyle name="Обычный 12 3 3 4" xfId="25963"/>
    <cellStyle name="Обычный 12 3 3 4 2" xfId="25964"/>
    <cellStyle name="Обычный 12 3 3 4 2 2" xfId="25965"/>
    <cellStyle name="Обычный 12 3 3 4 3" xfId="25966"/>
    <cellStyle name="Обычный 12 3 3 4 3 2" xfId="25967"/>
    <cellStyle name="Обычный 12 3 3 4 4" xfId="25968"/>
    <cellStyle name="Обычный 12 3 3 5" xfId="25969"/>
    <cellStyle name="Обычный 12 3 3 5 2" xfId="25970"/>
    <cellStyle name="Обычный 12 3 3 5 2 2" xfId="25971"/>
    <cellStyle name="Обычный 12 3 3 5 3" xfId="25972"/>
    <cellStyle name="Обычный 12 3 3 5 3 2" xfId="25973"/>
    <cellStyle name="Обычный 12 3 3 5 4" xfId="25974"/>
    <cellStyle name="Обычный 12 3 3 6" xfId="25975"/>
    <cellStyle name="Обычный 12 3 3 6 2" xfId="25976"/>
    <cellStyle name="Обычный 12 3 3 7" xfId="25977"/>
    <cellStyle name="Обычный 12 3 3 7 2" xfId="25978"/>
    <cellStyle name="Обычный 12 3 3 8" xfId="25979"/>
    <cellStyle name="Обычный 12 3 4" xfId="25980"/>
    <cellStyle name="Обычный 12 3 4 2" xfId="25981"/>
    <cellStyle name="Обычный 12 3 4 2 2" xfId="25982"/>
    <cellStyle name="Обычный 12 3 4 2 2 2" xfId="25983"/>
    <cellStyle name="Обычный 12 3 4 2 3" xfId="25984"/>
    <cellStyle name="Обычный 12 3 4 2 3 2" xfId="25985"/>
    <cellStyle name="Обычный 12 3 4 2 4" xfId="25986"/>
    <cellStyle name="Обычный 12 3 4 3" xfId="25987"/>
    <cellStyle name="Обычный 12 3 4 3 2" xfId="25988"/>
    <cellStyle name="Обычный 12 3 4 3 2 2" xfId="25989"/>
    <cellStyle name="Обычный 12 3 4 3 3" xfId="25990"/>
    <cellStyle name="Обычный 12 3 4 3 3 2" xfId="25991"/>
    <cellStyle name="Обычный 12 3 4 3 4" xfId="25992"/>
    <cellStyle name="Обычный 12 3 4 4" xfId="25993"/>
    <cellStyle name="Обычный 12 3 4 4 2" xfId="25994"/>
    <cellStyle name="Обычный 12 3 4 5" xfId="25995"/>
    <cellStyle name="Обычный 12 3 4 5 2" xfId="25996"/>
    <cellStyle name="Обычный 12 3 4 6" xfId="25997"/>
    <cellStyle name="Обычный 12 3 5" xfId="25998"/>
    <cellStyle name="Обычный 12 3 5 2" xfId="25999"/>
    <cellStyle name="Обычный 12 3 5 2 2" xfId="26000"/>
    <cellStyle name="Обычный 12 3 5 2 2 2" xfId="26001"/>
    <cellStyle name="Обычный 12 3 5 2 3" xfId="26002"/>
    <cellStyle name="Обычный 12 3 5 2 3 2" xfId="26003"/>
    <cellStyle name="Обычный 12 3 5 2 4" xfId="26004"/>
    <cellStyle name="Обычный 12 3 5 3" xfId="26005"/>
    <cellStyle name="Обычный 12 3 5 3 2" xfId="26006"/>
    <cellStyle name="Обычный 12 3 5 3 2 2" xfId="26007"/>
    <cellStyle name="Обычный 12 3 5 3 3" xfId="26008"/>
    <cellStyle name="Обычный 12 3 5 3 3 2" xfId="26009"/>
    <cellStyle name="Обычный 12 3 5 3 4" xfId="26010"/>
    <cellStyle name="Обычный 12 3 5 4" xfId="26011"/>
    <cellStyle name="Обычный 12 3 5 4 2" xfId="26012"/>
    <cellStyle name="Обычный 12 3 5 5" xfId="26013"/>
    <cellStyle name="Обычный 12 3 5 5 2" xfId="26014"/>
    <cellStyle name="Обычный 12 3 5 6" xfId="26015"/>
    <cellStyle name="Обычный 12 3 6" xfId="26016"/>
    <cellStyle name="Обычный 12 3 6 2" xfId="26017"/>
    <cellStyle name="Обычный 12 3 6 2 2" xfId="26018"/>
    <cellStyle name="Обычный 12 3 6 3" xfId="26019"/>
    <cellStyle name="Обычный 12 3 6 3 2" xfId="26020"/>
    <cellStyle name="Обычный 12 3 6 4" xfId="26021"/>
    <cellStyle name="Обычный 12 3 7" xfId="26022"/>
    <cellStyle name="Обычный 12 3 7 2" xfId="26023"/>
    <cellStyle name="Обычный 12 3 7 2 2" xfId="26024"/>
    <cellStyle name="Обычный 12 3 7 3" xfId="26025"/>
    <cellStyle name="Обычный 12 3 7 3 2" xfId="26026"/>
    <cellStyle name="Обычный 12 3 7 4" xfId="26027"/>
    <cellStyle name="Обычный 12 3 8" xfId="26028"/>
    <cellStyle name="Обычный 12 3 8 2" xfId="26029"/>
    <cellStyle name="Обычный 12 3 9" xfId="26030"/>
    <cellStyle name="Обычный 12 3 9 2" xfId="26031"/>
    <cellStyle name="Обычный 12_0436 ИП (17.03.12) " xfId="26032"/>
    <cellStyle name="Обычный 13" xfId="26033"/>
    <cellStyle name="Обычный 13 2" xfId="26034"/>
    <cellStyle name="Обычный 13 3" xfId="26035"/>
    <cellStyle name="Обычный 13 4" xfId="26036"/>
    <cellStyle name="Обычный 13 4 2" xfId="26037"/>
    <cellStyle name="Обычный 13 5" xfId="26038"/>
    <cellStyle name="Обычный 14" xfId="26039"/>
    <cellStyle name="Обычный 14 2" xfId="26040"/>
    <cellStyle name="Обычный 14 5" xfId="26041"/>
    <cellStyle name="Обычный 14_2601 то, что планируем закрывать в январе дополнительно" xfId="26042"/>
    <cellStyle name="Обычный 15" xfId="26043"/>
    <cellStyle name="Обычный 15 2" xfId="26044"/>
    <cellStyle name="Обычный 15 2 2" xfId="26045"/>
    <cellStyle name="Обычный 15 3" xfId="26046"/>
    <cellStyle name="Обычный 16" xfId="26047"/>
    <cellStyle name="Обычный 16 2" xfId="26048"/>
    <cellStyle name="Обычный 16 2 2" xfId="26049"/>
    <cellStyle name="Обычный 16 2 2 2" xfId="26050"/>
    <cellStyle name="Обычный 16 2 2 2 2" xfId="26051"/>
    <cellStyle name="Обычный 16 2 2 2 2 2" xfId="26052"/>
    <cellStyle name="Обычный 16 2 2 2 3" xfId="26053"/>
    <cellStyle name="Обычный 16 2 2 2 3 2" xfId="26054"/>
    <cellStyle name="Обычный 16 2 2 2 4" xfId="26055"/>
    <cellStyle name="Обычный 16 2 2 3" xfId="26056"/>
    <cellStyle name="Обычный 16 2 2 3 2" xfId="26057"/>
    <cellStyle name="Обычный 16 2 2 3 2 2" xfId="26058"/>
    <cellStyle name="Обычный 16 2 2 3 3" xfId="26059"/>
    <cellStyle name="Обычный 16 2 2 3 3 2" xfId="26060"/>
    <cellStyle name="Обычный 16 2 2 3 4" xfId="26061"/>
    <cellStyle name="Обычный 16 2 2 4" xfId="26062"/>
    <cellStyle name="Обычный 16 2 2 4 2" xfId="26063"/>
    <cellStyle name="Обычный 16 2 2 5" xfId="26064"/>
    <cellStyle name="Обычный 16 2 2 5 2" xfId="26065"/>
    <cellStyle name="Обычный 16 2 2 6" xfId="26066"/>
    <cellStyle name="Обычный 16 3" xfId="26067"/>
    <cellStyle name="Обычный 16 3 2" xfId="26068"/>
    <cellStyle name="Обычный 16 3 2 2" xfId="26069"/>
    <cellStyle name="Обычный 16 3 2 2 2" xfId="26070"/>
    <cellStyle name="Обычный 16 3 2 2 2 2" xfId="26071"/>
    <cellStyle name="Обычный 16 3 2 2 3" xfId="26072"/>
    <cellStyle name="Обычный 16 3 2 2 3 2" xfId="26073"/>
    <cellStyle name="Обычный 16 3 2 2 4" xfId="26074"/>
    <cellStyle name="Обычный 16 3 2 3" xfId="26075"/>
    <cellStyle name="Обычный 16 3 2 3 2" xfId="26076"/>
    <cellStyle name="Обычный 16 3 2 3 2 2" xfId="26077"/>
    <cellStyle name="Обычный 16 3 2 3 3" xfId="26078"/>
    <cellStyle name="Обычный 16 3 2 3 3 2" xfId="26079"/>
    <cellStyle name="Обычный 16 3 2 3 4" xfId="26080"/>
    <cellStyle name="Обычный 16 3 2 4" xfId="26081"/>
    <cellStyle name="Обычный 16 3 2 4 2" xfId="26082"/>
    <cellStyle name="Обычный 16 3 2 5" xfId="26083"/>
    <cellStyle name="Обычный 16 3 2 5 2" xfId="26084"/>
    <cellStyle name="Обычный 16 3 2 6" xfId="26085"/>
    <cellStyle name="Обычный 16 3 3" xfId="26086"/>
    <cellStyle name="Обычный 16 3 3 2" xfId="26087"/>
    <cellStyle name="Обычный 16 3 3 2 2" xfId="26088"/>
    <cellStyle name="Обычный 16 3 3 3" xfId="26089"/>
    <cellStyle name="Обычный 16 3 3 3 2" xfId="26090"/>
    <cellStyle name="Обычный 16 3 3 4" xfId="26091"/>
    <cellStyle name="Обычный 16 3 4" xfId="26092"/>
    <cellStyle name="Обычный 16 3 4 2" xfId="26093"/>
    <cellStyle name="Обычный 16 3 4 2 2" xfId="26094"/>
    <cellStyle name="Обычный 16 3 4 3" xfId="26095"/>
    <cellStyle name="Обычный 16 3 4 3 2" xfId="26096"/>
    <cellStyle name="Обычный 16 3 4 4" xfId="26097"/>
    <cellStyle name="Обычный 16 3 5" xfId="26098"/>
    <cellStyle name="Обычный 16 3 5 2" xfId="26099"/>
    <cellStyle name="Обычный 16 3 6" xfId="26100"/>
    <cellStyle name="Обычный 16 3 6 2" xfId="26101"/>
    <cellStyle name="Обычный 16 3 7" xfId="26102"/>
    <cellStyle name="Обычный 16 4" xfId="26103"/>
    <cellStyle name="Обычный 16 4 2" xfId="26104"/>
    <cellStyle name="Обычный 16 4 2 2" xfId="26105"/>
    <cellStyle name="Обычный 16 4 2 2 2" xfId="26106"/>
    <cellStyle name="Обычный 16 4 2 3" xfId="26107"/>
    <cellStyle name="Обычный 16 4 2 3 2" xfId="26108"/>
    <cellStyle name="Обычный 16 4 2 4" xfId="26109"/>
    <cellStyle name="Обычный 16 4 3" xfId="26110"/>
    <cellStyle name="Обычный 16 4 3 2" xfId="26111"/>
    <cellStyle name="Обычный 16 4 3 2 2" xfId="26112"/>
    <cellStyle name="Обычный 16 4 3 3" xfId="26113"/>
    <cellStyle name="Обычный 16 4 3 3 2" xfId="26114"/>
    <cellStyle name="Обычный 16 4 3 4" xfId="26115"/>
    <cellStyle name="Обычный 16 4 4" xfId="26116"/>
    <cellStyle name="Обычный 16 4 4 2" xfId="26117"/>
    <cellStyle name="Обычный 16 4 5" xfId="26118"/>
    <cellStyle name="Обычный 16 4 5 2" xfId="26119"/>
    <cellStyle name="Обычный 16 4 6" xfId="26120"/>
    <cellStyle name="Обычный 16 5" xfId="26121"/>
    <cellStyle name="Обычный 16 5 2" xfId="26122"/>
    <cellStyle name="Обычный 16 5 2 2" xfId="26123"/>
    <cellStyle name="Обычный 16 5 3" xfId="26124"/>
    <cellStyle name="Обычный 16 5 3 2" xfId="26125"/>
    <cellStyle name="Обычный 16 5 4" xfId="26126"/>
    <cellStyle name="Обычный 16 6" xfId="26127"/>
    <cellStyle name="Обычный 16 6 2" xfId="26128"/>
    <cellStyle name="Обычный 16 6 2 2" xfId="26129"/>
    <cellStyle name="Обычный 16 6 3" xfId="26130"/>
    <cellStyle name="Обычный 16 6 3 2" xfId="26131"/>
    <cellStyle name="Обычный 16 6 4" xfId="26132"/>
    <cellStyle name="Обычный 16 7" xfId="26133"/>
    <cellStyle name="Обычный 16 7 2" xfId="26134"/>
    <cellStyle name="Обычный 16 8" xfId="26135"/>
    <cellStyle name="Обычный 16 8 2" xfId="26136"/>
    <cellStyle name="Обычный 17" xfId="26137"/>
    <cellStyle name="Обычный 17 2" xfId="26138"/>
    <cellStyle name="Обычный 17 2 2" xfId="26139"/>
    <cellStyle name="Обычный 17 2 2 2" xfId="26140"/>
    <cellStyle name="Обычный 17 2 2 2 2" xfId="26141"/>
    <cellStyle name="Обычный 17 2 2 2 2 2" xfId="26142"/>
    <cellStyle name="Обычный 17 2 2 2 2 2 2" xfId="26143"/>
    <cellStyle name="Обычный 17 2 2 2 2 3" xfId="26144"/>
    <cellStyle name="Обычный 17 2 2 2 2 3 2" xfId="26145"/>
    <cellStyle name="Обычный 17 2 2 2 2 4" xfId="26146"/>
    <cellStyle name="Обычный 17 2 2 2 3" xfId="26147"/>
    <cellStyle name="Обычный 17 2 2 2 3 2" xfId="26148"/>
    <cellStyle name="Обычный 17 2 2 2 3 2 2" xfId="26149"/>
    <cellStyle name="Обычный 17 2 2 2 3 3" xfId="26150"/>
    <cellStyle name="Обычный 17 2 2 2 3 3 2" xfId="26151"/>
    <cellStyle name="Обычный 17 2 2 2 3 4" xfId="26152"/>
    <cellStyle name="Обычный 17 2 2 2 4" xfId="26153"/>
    <cellStyle name="Обычный 17 2 2 2 4 2" xfId="26154"/>
    <cellStyle name="Обычный 17 2 2 2 5" xfId="26155"/>
    <cellStyle name="Обычный 17 2 2 2 5 2" xfId="26156"/>
    <cellStyle name="Обычный 17 2 2 2 6" xfId="26157"/>
    <cellStyle name="Обычный 17 2 2 3" xfId="26158"/>
    <cellStyle name="Обычный 17 2 2 3 2" xfId="26159"/>
    <cellStyle name="Обычный 17 2 2 3 2 2" xfId="26160"/>
    <cellStyle name="Обычный 17 2 2 3 2 2 2" xfId="26161"/>
    <cellStyle name="Обычный 17 2 2 3 2 2 2 2" xfId="26162"/>
    <cellStyle name="Обычный 17 2 2 3 2 2 3" xfId="26163"/>
    <cellStyle name="Обычный 17 2 2 3 2 2 3 2" xfId="26164"/>
    <cellStyle name="Обычный 17 2 2 3 2 2 4" xfId="26165"/>
    <cellStyle name="Обычный 17 2 2 3 2 3" xfId="26166"/>
    <cellStyle name="Обычный 17 2 2 3 2 3 2" xfId="26167"/>
    <cellStyle name="Обычный 17 2 2 3 2 4" xfId="26168"/>
    <cellStyle name="Обычный 17 2 2 3 2 4 2" xfId="26169"/>
    <cellStyle name="Обычный 17 2 2 3 2 5" xfId="26170"/>
    <cellStyle name="Обычный 17 2 2 3 3" xfId="26171"/>
    <cellStyle name="Обычный 17 2 2 3 3 2" xfId="26172"/>
    <cellStyle name="Обычный 17 2 2 3 4" xfId="26173"/>
    <cellStyle name="Обычный 17 2 2 3 4 2" xfId="26174"/>
    <cellStyle name="Обычный 17 2 2 3 5" xfId="26175"/>
    <cellStyle name="Обычный 17 2 3" xfId="26176"/>
    <cellStyle name="Обычный 17 2 3 2" xfId="26177"/>
    <cellStyle name="Обычный 17 2 3 2 2" xfId="26178"/>
    <cellStyle name="Обычный 17 2 3 3" xfId="26179"/>
    <cellStyle name="Обычный 17 2 3 3 2" xfId="26180"/>
    <cellStyle name="Обычный 17 2 3 4" xfId="26181"/>
    <cellStyle name="Обычный 17 2 4" xfId="26182"/>
    <cellStyle name="Обычный 17 2 4 2" xfId="26183"/>
    <cellStyle name="Обычный 17 2 4 2 2" xfId="26184"/>
    <cellStyle name="Обычный 17 2 4 3" xfId="26185"/>
    <cellStyle name="Обычный 17 2 4 3 2" xfId="26186"/>
    <cellStyle name="Обычный 17 2 4 4" xfId="26187"/>
    <cellStyle name="Обычный 17 2 5" xfId="26188"/>
    <cellStyle name="Обычный 17 2 5 2" xfId="26189"/>
    <cellStyle name="Обычный 17 2 5 2 2" xfId="26190"/>
    <cellStyle name="Обычный 17 2 5 3" xfId="26191"/>
    <cellStyle name="Обычный 17 2 5 3 2" xfId="26192"/>
    <cellStyle name="Обычный 17 2 5 4" xfId="26193"/>
    <cellStyle name="Обычный 17 2 6" xfId="26194"/>
    <cellStyle name="Обычный 17 2 6 2" xfId="26195"/>
    <cellStyle name="Обычный 17 2 7" xfId="26196"/>
    <cellStyle name="Обычный 17 2 7 2" xfId="26197"/>
    <cellStyle name="Обычный 17 3" xfId="26198"/>
    <cellStyle name="Обычный 17 4" xfId="26199"/>
    <cellStyle name="Обычный 17 4 2" xfId="26200"/>
    <cellStyle name="Обычный 18" xfId="26201"/>
    <cellStyle name="Обычный 18 2" xfId="26202"/>
    <cellStyle name="Обычный 18 2 2" xfId="26203"/>
    <cellStyle name="Обычный 18 2 3" xfId="26204"/>
    <cellStyle name="Обычный 18 3" xfId="26205"/>
    <cellStyle name="Обычный 18 3 10" xfId="26206"/>
    <cellStyle name="Обычный 18 3 10 2" xfId="26207"/>
    <cellStyle name="Обычный 18 3 10 2 2" xfId="26208"/>
    <cellStyle name="Обычный 18 3 10 3" xfId="26209"/>
    <cellStyle name="Обычный 18 3 10 3 2" xfId="26210"/>
    <cellStyle name="Обычный 18 3 10 4" xfId="26211"/>
    <cellStyle name="Обычный 18 3 11" xfId="26212"/>
    <cellStyle name="Обычный 18 3 11 2" xfId="26213"/>
    <cellStyle name="Обычный 18 3 11 2 2" xfId="26214"/>
    <cellStyle name="Обычный 18 3 11 3" xfId="26215"/>
    <cellStyle name="Обычный 18 3 11 3 2" xfId="26216"/>
    <cellStyle name="Обычный 18 3 11 4" xfId="26217"/>
    <cellStyle name="Обычный 18 3 12" xfId="26218"/>
    <cellStyle name="Обычный 18 3 12 2" xfId="26219"/>
    <cellStyle name="Обычный 18 3 13" xfId="26220"/>
    <cellStyle name="Обычный 18 3 13 2" xfId="26221"/>
    <cellStyle name="Обычный 18 3 14" xfId="26222"/>
    <cellStyle name="Обычный 18 3 2" xfId="26223"/>
    <cellStyle name="Обычный 18 3 2 10" xfId="26224"/>
    <cellStyle name="Обычный 18 3 2 2" xfId="26225"/>
    <cellStyle name="Обычный 18 3 2 2 2" xfId="26226"/>
    <cellStyle name="Обычный 18 3 2 2 2 2" xfId="26227"/>
    <cellStyle name="Обычный 18 3 2 2 2 2 2" xfId="26228"/>
    <cellStyle name="Обычный 18 3 2 2 2 2 2 2" xfId="26229"/>
    <cellStyle name="Обычный 18 3 2 2 2 2 2 2 2" xfId="26230"/>
    <cellStyle name="Обычный 18 3 2 2 2 2 2 3" xfId="26231"/>
    <cellStyle name="Обычный 18 3 2 2 2 2 3" xfId="26232"/>
    <cellStyle name="Обычный 18 3 2 2 2 2 3 2" xfId="26233"/>
    <cellStyle name="Обычный 18 3 2 2 2 2 4" xfId="26234"/>
    <cellStyle name="Обычный 18 3 2 2 2 3" xfId="26235"/>
    <cellStyle name="Обычный 18 3 2 2 2 3 2" xfId="26236"/>
    <cellStyle name="Обычный 18 3 2 2 2 3 2 2" xfId="26237"/>
    <cellStyle name="Обычный 18 3 2 2 2 3 3" xfId="26238"/>
    <cellStyle name="Обычный 18 3 2 2 2 3 3 2" xfId="26239"/>
    <cellStyle name="Обычный 18 3 2 2 2 3 4" xfId="26240"/>
    <cellStyle name="Обычный 18 3 2 2 2 4" xfId="26241"/>
    <cellStyle name="Обычный 18 3 2 2 2 4 2" xfId="26242"/>
    <cellStyle name="Обычный 18 3 2 2 2 5" xfId="26243"/>
    <cellStyle name="Обычный 18 3 2 2 2 5 2" xfId="26244"/>
    <cellStyle name="Обычный 18 3 2 2 2 6" xfId="26245"/>
    <cellStyle name="Обычный 18 3 2 2 3" xfId="26246"/>
    <cellStyle name="Обычный 18 3 2 2 3 2" xfId="26247"/>
    <cellStyle name="Обычный 18 3 2 2 3 2 2" xfId="26248"/>
    <cellStyle name="Обычный 18 3 2 2 3 2 2 2" xfId="26249"/>
    <cellStyle name="Обычный 18 3 2 2 3 2 3" xfId="26250"/>
    <cellStyle name="Обычный 18 3 2 2 3 2 3 2" xfId="26251"/>
    <cellStyle name="Обычный 18 3 2 2 3 2 4" xfId="26252"/>
    <cellStyle name="Обычный 18 3 2 2 3 3" xfId="26253"/>
    <cellStyle name="Обычный 18 3 2 2 3 3 2" xfId="26254"/>
    <cellStyle name="Обычный 18 3 2 2 3 3 2 2" xfId="26255"/>
    <cellStyle name="Обычный 18 3 2 2 3 3 3" xfId="26256"/>
    <cellStyle name="Обычный 18 3 2 2 3 3 3 2" xfId="26257"/>
    <cellStyle name="Обычный 18 3 2 2 3 3 4" xfId="26258"/>
    <cellStyle name="Обычный 18 3 2 2 3 4" xfId="26259"/>
    <cellStyle name="Обычный 18 3 2 2 3 4 2" xfId="26260"/>
    <cellStyle name="Обычный 18 3 2 2 3 5" xfId="26261"/>
    <cellStyle name="Обычный 18 3 2 2 3 5 2" xfId="26262"/>
    <cellStyle name="Обычный 18 3 2 2 3 6" xfId="26263"/>
    <cellStyle name="Обычный 18 3 2 2 4" xfId="26264"/>
    <cellStyle name="Обычный 18 3 2 2 4 2" xfId="26265"/>
    <cellStyle name="Обычный 18 3 2 2 4 2 2" xfId="26266"/>
    <cellStyle name="Обычный 18 3 2 2 4 3" xfId="26267"/>
    <cellStyle name="Обычный 18 3 2 2 4 3 2" xfId="26268"/>
    <cellStyle name="Обычный 18 3 2 2 4 4" xfId="26269"/>
    <cellStyle name="Обычный 18 3 2 2 5" xfId="26270"/>
    <cellStyle name="Обычный 18 3 2 2 5 2" xfId="26271"/>
    <cellStyle name="Обычный 18 3 2 2 5 2 2" xfId="26272"/>
    <cellStyle name="Обычный 18 3 2 2 5 3" xfId="26273"/>
    <cellStyle name="Обычный 18 3 2 2 5 3 2" xfId="26274"/>
    <cellStyle name="Обычный 18 3 2 2 5 4" xfId="26275"/>
    <cellStyle name="Обычный 18 3 2 2 6" xfId="26276"/>
    <cellStyle name="Обычный 18 3 2 2 6 2" xfId="26277"/>
    <cellStyle name="Обычный 18 3 2 2 7" xfId="26278"/>
    <cellStyle name="Обычный 18 3 2 2 7 2" xfId="26279"/>
    <cellStyle name="Обычный 18 3 2 2 8" xfId="26280"/>
    <cellStyle name="Обычный 18 3 2 3" xfId="26281"/>
    <cellStyle name="Обычный 18 3 2 3 2" xfId="26282"/>
    <cellStyle name="Обычный 18 3 2 3 2 2" xfId="26283"/>
    <cellStyle name="Обычный 18 3 2 3 2 2 2" xfId="26284"/>
    <cellStyle name="Обычный 18 3 2 3 2 2 2 2" xfId="26285"/>
    <cellStyle name="Обычный 18 3 2 3 2 2 3" xfId="26286"/>
    <cellStyle name="Обычный 18 3 2 3 2 2 3 2" xfId="26287"/>
    <cellStyle name="Обычный 18 3 2 3 2 2 4" xfId="26288"/>
    <cellStyle name="Обычный 18 3 2 3 2 3" xfId="26289"/>
    <cellStyle name="Обычный 18 3 2 3 2 3 2" xfId="26290"/>
    <cellStyle name="Обычный 18 3 2 3 2 3 2 2" xfId="26291"/>
    <cellStyle name="Обычный 18 3 2 3 2 3 3" xfId="26292"/>
    <cellStyle name="Обычный 18 3 2 3 2 3 3 2" xfId="26293"/>
    <cellStyle name="Обычный 18 3 2 3 2 3 4" xfId="26294"/>
    <cellStyle name="Обычный 18 3 2 3 2 4" xfId="26295"/>
    <cellStyle name="Обычный 18 3 2 3 2 4 2" xfId="26296"/>
    <cellStyle name="Обычный 18 3 2 3 2 5" xfId="26297"/>
    <cellStyle name="Обычный 18 3 2 3 2 5 2" xfId="26298"/>
    <cellStyle name="Обычный 18 3 2 3 2 6" xfId="26299"/>
    <cellStyle name="Обычный 18 3 2 3 3" xfId="26300"/>
    <cellStyle name="Обычный 18 3 2 3 3 2" xfId="26301"/>
    <cellStyle name="Обычный 18 3 2 3 3 2 2" xfId="26302"/>
    <cellStyle name="Обычный 18 3 2 3 3 2 2 2" xfId="26303"/>
    <cellStyle name="Обычный 18 3 2 3 3 2 3" xfId="26304"/>
    <cellStyle name="Обычный 18 3 2 3 3 2 3 2" xfId="26305"/>
    <cellStyle name="Обычный 18 3 2 3 3 2 4" xfId="26306"/>
    <cellStyle name="Обычный 18 3 2 3 3 3" xfId="26307"/>
    <cellStyle name="Обычный 18 3 2 3 3 3 2" xfId="26308"/>
    <cellStyle name="Обычный 18 3 2 3 3 3 2 2" xfId="26309"/>
    <cellStyle name="Обычный 18 3 2 3 3 3 3" xfId="26310"/>
    <cellStyle name="Обычный 18 3 2 3 3 3 3 2" xfId="26311"/>
    <cellStyle name="Обычный 18 3 2 3 3 3 4" xfId="26312"/>
    <cellStyle name="Обычный 18 3 2 3 3 4" xfId="26313"/>
    <cellStyle name="Обычный 18 3 2 3 3 4 2" xfId="26314"/>
    <cellStyle name="Обычный 18 3 2 3 3 5" xfId="26315"/>
    <cellStyle name="Обычный 18 3 2 3 3 5 2" xfId="26316"/>
    <cellStyle name="Обычный 18 3 2 3 3 6" xfId="26317"/>
    <cellStyle name="Обычный 18 3 2 3 4" xfId="26318"/>
    <cellStyle name="Обычный 18 3 2 3 4 2" xfId="26319"/>
    <cellStyle name="Обычный 18 3 2 3 4 2 2" xfId="26320"/>
    <cellStyle name="Обычный 18 3 2 3 4 3" xfId="26321"/>
    <cellStyle name="Обычный 18 3 2 3 4 3 2" xfId="26322"/>
    <cellStyle name="Обычный 18 3 2 3 4 4" xfId="26323"/>
    <cellStyle name="Обычный 18 3 2 3 5" xfId="26324"/>
    <cellStyle name="Обычный 18 3 2 3 5 2" xfId="26325"/>
    <cellStyle name="Обычный 18 3 2 3 5 2 2" xfId="26326"/>
    <cellStyle name="Обычный 18 3 2 3 5 3" xfId="26327"/>
    <cellStyle name="Обычный 18 3 2 3 5 3 2" xfId="26328"/>
    <cellStyle name="Обычный 18 3 2 3 5 4" xfId="26329"/>
    <cellStyle name="Обычный 18 3 2 3 6" xfId="26330"/>
    <cellStyle name="Обычный 18 3 2 3 6 2" xfId="26331"/>
    <cellStyle name="Обычный 18 3 2 3 7" xfId="26332"/>
    <cellStyle name="Обычный 18 3 2 3 7 2" xfId="26333"/>
    <cellStyle name="Обычный 18 3 2 3 8" xfId="26334"/>
    <cellStyle name="Обычный 18 3 2 4" xfId="26335"/>
    <cellStyle name="Обычный 18 3 2 4 2" xfId="26336"/>
    <cellStyle name="Обычный 18 3 2 4 2 2" xfId="26337"/>
    <cellStyle name="Обычный 18 3 2 4 2 2 2" xfId="26338"/>
    <cellStyle name="Обычный 18 3 2 4 2 2 2 2" xfId="26339"/>
    <cellStyle name="Обычный 18 3 2 4 2 2 3" xfId="26340"/>
    <cellStyle name="Обычный 18 3 2 4 2 2 3 2" xfId="26341"/>
    <cellStyle name="Обычный 18 3 2 4 2 2 4" xfId="26342"/>
    <cellStyle name="Обычный 18 3 2 4 2 3" xfId="26343"/>
    <cellStyle name="Обычный 18 3 2 4 2 3 2" xfId="26344"/>
    <cellStyle name="Обычный 18 3 2 4 2 3 2 2" xfId="26345"/>
    <cellStyle name="Обычный 18 3 2 4 2 3 3" xfId="26346"/>
    <cellStyle name="Обычный 18 3 2 4 2 3 3 2" xfId="26347"/>
    <cellStyle name="Обычный 18 3 2 4 2 3 4" xfId="26348"/>
    <cellStyle name="Обычный 18 3 2 4 2 4" xfId="26349"/>
    <cellStyle name="Обычный 18 3 2 4 2 4 2" xfId="26350"/>
    <cellStyle name="Обычный 18 3 2 4 2 5" xfId="26351"/>
    <cellStyle name="Обычный 18 3 2 4 2 5 2" xfId="26352"/>
    <cellStyle name="Обычный 18 3 2 4 2 6" xfId="26353"/>
    <cellStyle name="Обычный 18 3 2 4 3" xfId="26354"/>
    <cellStyle name="Обычный 18 3 2 4 3 2" xfId="26355"/>
    <cellStyle name="Обычный 18 3 2 4 3 2 2" xfId="26356"/>
    <cellStyle name="Обычный 18 3 2 4 3 3" xfId="26357"/>
    <cellStyle name="Обычный 18 3 2 4 3 3 2" xfId="26358"/>
    <cellStyle name="Обычный 18 3 2 4 3 4" xfId="26359"/>
    <cellStyle name="Обычный 18 3 2 4 4" xfId="26360"/>
    <cellStyle name="Обычный 18 3 2 4 4 2" xfId="26361"/>
    <cellStyle name="Обычный 18 3 2 4 4 2 2" xfId="26362"/>
    <cellStyle name="Обычный 18 3 2 4 4 3" xfId="26363"/>
    <cellStyle name="Обычный 18 3 2 4 4 3 2" xfId="26364"/>
    <cellStyle name="Обычный 18 3 2 4 4 4" xfId="26365"/>
    <cellStyle name="Обычный 18 3 2 4 5" xfId="26366"/>
    <cellStyle name="Обычный 18 3 2 4 5 2" xfId="26367"/>
    <cellStyle name="Обычный 18 3 2 4 6" xfId="26368"/>
    <cellStyle name="Обычный 18 3 2 4 6 2" xfId="26369"/>
    <cellStyle name="Обычный 18 3 2 4 7" xfId="26370"/>
    <cellStyle name="Обычный 18 3 2 5" xfId="26371"/>
    <cellStyle name="Обычный 18 3 2 5 2" xfId="26372"/>
    <cellStyle name="Обычный 18 3 2 5 2 2" xfId="26373"/>
    <cellStyle name="Обычный 18 3 2 5 2 2 2" xfId="26374"/>
    <cellStyle name="Обычный 18 3 2 5 2 3" xfId="26375"/>
    <cellStyle name="Обычный 18 3 2 5 2 3 2" xfId="26376"/>
    <cellStyle name="Обычный 18 3 2 5 2 4" xfId="26377"/>
    <cellStyle name="Обычный 18 3 2 5 3" xfId="26378"/>
    <cellStyle name="Обычный 18 3 2 5 3 2" xfId="26379"/>
    <cellStyle name="Обычный 18 3 2 5 3 2 2" xfId="26380"/>
    <cellStyle name="Обычный 18 3 2 5 3 3" xfId="26381"/>
    <cellStyle name="Обычный 18 3 2 5 3 3 2" xfId="26382"/>
    <cellStyle name="Обычный 18 3 2 5 3 4" xfId="26383"/>
    <cellStyle name="Обычный 18 3 2 5 4" xfId="26384"/>
    <cellStyle name="Обычный 18 3 2 5 4 2" xfId="26385"/>
    <cellStyle name="Обычный 18 3 2 5 5" xfId="26386"/>
    <cellStyle name="Обычный 18 3 2 5 5 2" xfId="26387"/>
    <cellStyle name="Обычный 18 3 2 5 6" xfId="26388"/>
    <cellStyle name="Обычный 18 3 2 6" xfId="26389"/>
    <cellStyle name="Обычный 18 3 2 6 2" xfId="26390"/>
    <cellStyle name="Обычный 18 3 2 6 2 2" xfId="26391"/>
    <cellStyle name="Обычный 18 3 2 6 3" xfId="26392"/>
    <cellStyle name="Обычный 18 3 2 6 3 2" xfId="26393"/>
    <cellStyle name="Обычный 18 3 2 6 4" xfId="26394"/>
    <cellStyle name="Обычный 18 3 2 7" xfId="26395"/>
    <cellStyle name="Обычный 18 3 2 7 2" xfId="26396"/>
    <cellStyle name="Обычный 18 3 2 7 2 2" xfId="26397"/>
    <cellStyle name="Обычный 18 3 2 7 3" xfId="26398"/>
    <cellStyle name="Обычный 18 3 2 7 3 2" xfId="26399"/>
    <cellStyle name="Обычный 18 3 2 7 4" xfId="26400"/>
    <cellStyle name="Обычный 18 3 2 8" xfId="26401"/>
    <cellStyle name="Обычный 18 3 2 8 2" xfId="26402"/>
    <cellStyle name="Обычный 18 3 2 9" xfId="26403"/>
    <cellStyle name="Обычный 18 3 2 9 2" xfId="26404"/>
    <cellStyle name="Обычный 18 3 3" xfId="26405"/>
    <cellStyle name="Обычный 18 3 3 2" xfId="26406"/>
    <cellStyle name="Обычный 18 3 3 2 2" xfId="26407"/>
    <cellStyle name="Обычный 18 3 3 2 2 2" xfId="26408"/>
    <cellStyle name="Обычный 18 3 3 2 2 2 2" xfId="26409"/>
    <cellStyle name="Обычный 18 3 3 2 2 3" xfId="26410"/>
    <cellStyle name="Обычный 18 3 3 2 2 3 2" xfId="26411"/>
    <cellStyle name="Обычный 18 3 3 2 2 4" xfId="26412"/>
    <cellStyle name="Обычный 18 3 3 2 3" xfId="26413"/>
    <cellStyle name="Обычный 18 3 3 2 3 2" xfId="26414"/>
    <cellStyle name="Обычный 18 3 3 2 3 2 2" xfId="26415"/>
    <cellStyle name="Обычный 18 3 3 2 3 3" xfId="26416"/>
    <cellStyle name="Обычный 18 3 3 2 3 3 2" xfId="26417"/>
    <cellStyle name="Обычный 18 3 3 2 3 4" xfId="26418"/>
    <cellStyle name="Обычный 18 3 3 2 4" xfId="26419"/>
    <cellStyle name="Обычный 18 3 3 2 4 2" xfId="26420"/>
    <cellStyle name="Обычный 18 3 3 2 5" xfId="26421"/>
    <cellStyle name="Обычный 18 3 3 2 5 2" xfId="26422"/>
    <cellStyle name="Обычный 18 3 3 2 6" xfId="26423"/>
    <cellStyle name="Обычный 18 3 3 3" xfId="26424"/>
    <cellStyle name="Обычный 18 3 3 3 2" xfId="26425"/>
    <cellStyle name="Обычный 18 3 3 3 2 2" xfId="26426"/>
    <cellStyle name="Обычный 18 3 3 3 2 2 2" xfId="26427"/>
    <cellStyle name="Обычный 18 3 3 3 2 3" xfId="26428"/>
    <cellStyle name="Обычный 18 3 3 3 2 3 2" xfId="26429"/>
    <cellStyle name="Обычный 18 3 3 3 2 4" xfId="26430"/>
    <cellStyle name="Обычный 18 3 3 3 3" xfId="26431"/>
    <cellStyle name="Обычный 18 3 3 3 3 2" xfId="26432"/>
    <cellStyle name="Обычный 18 3 3 3 3 2 2" xfId="26433"/>
    <cellStyle name="Обычный 18 3 3 3 3 3" xfId="26434"/>
    <cellStyle name="Обычный 18 3 3 3 3 3 2" xfId="26435"/>
    <cellStyle name="Обычный 18 3 3 3 3 4" xfId="26436"/>
    <cellStyle name="Обычный 18 3 3 3 4" xfId="26437"/>
    <cellStyle name="Обычный 18 3 3 3 4 2" xfId="26438"/>
    <cellStyle name="Обычный 18 3 3 3 5" xfId="26439"/>
    <cellStyle name="Обычный 18 3 3 3 5 2" xfId="26440"/>
    <cellStyle name="Обычный 18 3 3 3 6" xfId="26441"/>
    <cellStyle name="Обычный 18 3 3 4" xfId="26442"/>
    <cellStyle name="Обычный 18 3 3 4 2" xfId="26443"/>
    <cellStyle name="Обычный 18 3 3 4 2 2" xfId="26444"/>
    <cellStyle name="Обычный 18 3 3 4 3" xfId="26445"/>
    <cellStyle name="Обычный 18 3 3 4 3 2" xfId="26446"/>
    <cellStyle name="Обычный 18 3 3 4 4" xfId="26447"/>
    <cellStyle name="Обычный 18 3 3 5" xfId="26448"/>
    <cellStyle name="Обычный 18 3 3 5 2" xfId="26449"/>
    <cellStyle name="Обычный 18 3 3 5 2 2" xfId="26450"/>
    <cellStyle name="Обычный 18 3 3 5 3" xfId="26451"/>
    <cellStyle name="Обычный 18 3 3 5 3 2" xfId="26452"/>
    <cellStyle name="Обычный 18 3 3 5 4" xfId="26453"/>
    <cellStyle name="Обычный 18 3 3 6" xfId="26454"/>
    <cellStyle name="Обычный 18 3 3 6 2" xfId="26455"/>
    <cellStyle name="Обычный 18 3 3 7" xfId="26456"/>
    <cellStyle name="Обычный 18 3 3 7 2" xfId="26457"/>
    <cellStyle name="Обычный 18 3 3 8" xfId="26458"/>
    <cellStyle name="Обычный 18 3 4" xfId="26459"/>
    <cellStyle name="Обычный 18 3 4 2" xfId="26460"/>
    <cellStyle name="Обычный 18 3 4 2 2" xfId="26461"/>
    <cellStyle name="Обычный 18 3 4 2 2 2" xfId="26462"/>
    <cellStyle name="Обычный 18 3 4 2 2 2 2" xfId="26463"/>
    <cellStyle name="Обычный 18 3 4 2 2 3" xfId="26464"/>
    <cellStyle name="Обычный 18 3 4 2 2 3 2" xfId="26465"/>
    <cellStyle name="Обычный 18 3 4 2 2 4" xfId="26466"/>
    <cellStyle name="Обычный 18 3 4 2 3" xfId="26467"/>
    <cellStyle name="Обычный 18 3 4 2 3 2" xfId="26468"/>
    <cellStyle name="Обычный 18 3 4 2 3 2 2" xfId="26469"/>
    <cellStyle name="Обычный 18 3 4 2 3 3" xfId="26470"/>
    <cellStyle name="Обычный 18 3 4 2 3 3 2" xfId="26471"/>
    <cellStyle name="Обычный 18 3 4 2 3 4" xfId="26472"/>
    <cellStyle name="Обычный 18 3 4 2 4" xfId="26473"/>
    <cellStyle name="Обычный 18 3 4 2 4 2" xfId="26474"/>
    <cellStyle name="Обычный 18 3 4 2 5" xfId="26475"/>
    <cellStyle name="Обычный 18 3 4 2 5 2" xfId="26476"/>
    <cellStyle name="Обычный 18 3 4 2 6" xfId="26477"/>
    <cellStyle name="Обычный 18 3 4 3" xfId="26478"/>
    <cellStyle name="Обычный 18 3 4 3 2" xfId="26479"/>
    <cellStyle name="Обычный 18 3 4 3 2 2" xfId="26480"/>
    <cellStyle name="Обычный 18 3 4 3 3" xfId="26481"/>
    <cellStyle name="Обычный 18 3 4 3 3 2" xfId="26482"/>
    <cellStyle name="Обычный 18 3 4 3 4" xfId="26483"/>
    <cellStyle name="Обычный 18 3 4 4" xfId="26484"/>
    <cellStyle name="Обычный 18 3 4 4 2" xfId="26485"/>
    <cellStyle name="Обычный 18 3 4 4 2 2" xfId="26486"/>
    <cellStyle name="Обычный 18 3 4 4 3" xfId="26487"/>
    <cellStyle name="Обычный 18 3 4 4 3 2" xfId="26488"/>
    <cellStyle name="Обычный 18 3 4 4 4" xfId="26489"/>
    <cellStyle name="Обычный 18 3 4 5" xfId="26490"/>
    <cellStyle name="Обычный 18 3 4 5 2" xfId="26491"/>
    <cellStyle name="Обычный 18 3 4 6" xfId="26492"/>
    <cellStyle name="Обычный 18 3 4 6 2" xfId="26493"/>
    <cellStyle name="Обычный 18 3 4 7" xfId="26494"/>
    <cellStyle name="Обычный 18 3 5" xfId="26495"/>
    <cellStyle name="Обычный 18 3 5 2" xfId="26496"/>
    <cellStyle name="Обычный 18 3 5 2 2" xfId="26497"/>
    <cellStyle name="Обычный 18 3 5 2 2 2" xfId="26498"/>
    <cellStyle name="Обычный 18 3 5 2 2 2 2" xfId="26499"/>
    <cellStyle name="Обычный 18 3 5 2 2 3" xfId="26500"/>
    <cellStyle name="Обычный 18 3 5 2 2 3 2" xfId="26501"/>
    <cellStyle name="Обычный 18 3 5 2 2 4" xfId="26502"/>
    <cellStyle name="Обычный 18 3 5 2 3" xfId="26503"/>
    <cellStyle name="Обычный 18 3 5 2 3 2" xfId="26504"/>
    <cellStyle name="Обычный 18 3 5 2 3 2 2" xfId="26505"/>
    <cellStyle name="Обычный 18 3 5 2 3 3" xfId="26506"/>
    <cellStyle name="Обычный 18 3 5 2 3 3 2" xfId="26507"/>
    <cellStyle name="Обычный 18 3 5 2 3 4" xfId="26508"/>
    <cellStyle name="Обычный 18 3 5 2 4" xfId="26509"/>
    <cellStyle name="Обычный 18 3 5 2 4 2" xfId="26510"/>
    <cellStyle name="Обычный 18 3 5 2 5" xfId="26511"/>
    <cellStyle name="Обычный 18 3 5 2 5 2" xfId="26512"/>
    <cellStyle name="Обычный 18 3 5 2 6" xfId="26513"/>
    <cellStyle name="Обычный 18 3 5 3" xfId="26514"/>
    <cellStyle name="Обычный 18 3 5 3 2" xfId="26515"/>
    <cellStyle name="Обычный 18 3 5 3 2 2" xfId="26516"/>
    <cellStyle name="Обычный 18 3 5 3 3" xfId="26517"/>
    <cellStyle name="Обычный 18 3 5 3 3 2" xfId="26518"/>
    <cellStyle name="Обычный 18 3 5 3 4" xfId="26519"/>
    <cellStyle name="Обычный 18 3 5 4" xfId="26520"/>
    <cellStyle name="Обычный 18 3 5 4 2" xfId="26521"/>
    <cellStyle name="Обычный 18 3 5 4 2 2" xfId="26522"/>
    <cellStyle name="Обычный 18 3 5 4 3" xfId="26523"/>
    <cellStyle name="Обычный 18 3 5 4 3 2" xfId="26524"/>
    <cellStyle name="Обычный 18 3 5 4 4" xfId="26525"/>
    <cellStyle name="Обычный 18 3 5 5" xfId="26526"/>
    <cellStyle name="Обычный 18 3 5 5 2" xfId="26527"/>
    <cellStyle name="Обычный 18 3 5 6" xfId="26528"/>
    <cellStyle name="Обычный 18 3 5 6 2" xfId="26529"/>
    <cellStyle name="Обычный 18 3 5 7" xfId="26530"/>
    <cellStyle name="Обычный 18 3 6" xfId="26531"/>
    <cellStyle name="Обычный 18 3 6 2" xfId="26532"/>
    <cellStyle name="Обычный 18 3 6 2 2" xfId="26533"/>
    <cellStyle name="Обычный 18 3 6 2 2 2" xfId="26534"/>
    <cellStyle name="Обычный 18 3 6 2 2 2 2" xfId="26535"/>
    <cellStyle name="Обычный 18 3 6 2 2 2 2 2" xfId="26536"/>
    <cellStyle name="Обычный 18 3 6 2 2 2 2 2 2 2 2 3" xfId="26537"/>
    <cellStyle name="Обычный 18 3 6 2 2 2 2 2 2 2 2 3 2" xfId="26538"/>
    <cellStyle name="Обычный 18 3 6 2 2 2 2 2 2 2 2 3 3" xfId="26539"/>
    <cellStyle name="Обычный 18 3 6 2 2 2 2 2 2 2 2 3 3 2" xfId="26540"/>
    <cellStyle name="Обычный 18 3 6 2 2 2 3" xfId="26541"/>
    <cellStyle name="Обычный 18 3 6 2 2 2 3 2" xfId="26542"/>
    <cellStyle name="Обычный 18 3 6 2 2 2 3 2 2" xfId="26543"/>
    <cellStyle name="Обычный 18 3 6 2 2 2 3 3" xfId="26544"/>
    <cellStyle name="Обычный 18 3 6 2 2 2 4" xfId="26545"/>
    <cellStyle name="Обычный 18 3 6 2 2 3" xfId="26546"/>
    <cellStyle name="Обычный 18 3 6 2 2 3 2" xfId="26547"/>
    <cellStyle name="Обычный 18 3 6 2 2 3 2 2" xfId="26548"/>
    <cellStyle name="Обычный 18 3 6 2 2 3 3" xfId="26549"/>
    <cellStyle name="Обычный 18 3 6 2 2 3 3 2" xfId="26550"/>
    <cellStyle name="Обычный 18 3 6 2 2 3 4" xfId="26551"/>
    <cellStyle name="Обычный 18 3 6 2 2 4" xfId="26552"/>
    <cellStyle name="Обычный 18 3 6 2 2 4 2" xfId="26553"/>
    <cellStyle name="Обычный 18 3 6 2 2 5" xfId="26554"/>
    <cellStyle name="Обычный 18 3 6 2 2 5 2" xfId="26555"/>
    <cellStyle name="Обычный 18 3 6 2 2 6" xfId="26556"/>
    <cellStyle name="Обычный 18 3 6 2 3" xfId="26557"/>
    <cellStyle name="Обычный 18 3 6 2 3 2" xfId="26558"/>
    <cellStyle name="Обычный 18 3 6 2 3 2 2" xfId="26559"/>
    <cellStyle name="Обычный 18 3 6 2 3 2 2 2" xfId="26560"/>
    <cellStyle name="Обычный 18 3 6 2 3 2 3" xfId="26561"/>
    <cellStyle name="Обычный 18 3 6 2 3 2 3 2" xfId="26562"/>
    <cellStyle name="Обычный 18 3 6 2 3 2 4" xfId="26563"/>
    <cellStyle name="Обычный 18 3 6 2 3 3" xfId="26564"/>
    <cellStyle name="Обычный 18 3 6 2 3 3 2" xfId="26565"/>
    <cellStyle name="Обычный 18 3 6 2 3 4" xfId="26566"/>
    <cellStyle name="Обычный 18 3 6 2 3 4 2" xfId="26567"/>
    <cellStyle name="Обычный 18 3 6 2 3 5" xfId="26568"/>
    <cellStyle name="Обычный 18 3 6 2 4" xfId="26569"/>
    <cellStyle name="Обычный 18 3 6 2 4 2" xfId="26570"/>
    <cellStyle name="Обычный 18 3 6 2 4 2 2" xfId="26571"/>
    <cellStyle name="Обычный 18 3 6 2 4 3" xfId="26572"/>
    <cellStyle name="Обычный 18 3 6 2 4 3 2" xfId="26573"/>
    <cellStyle name="Обычный 18 3 6 2 4 4" xfId="26574"/>
    <cellStyle name="Обычный 18 3 6 2 5" xfId="26575"/>
    <cellStyle name="Обычный 18 3 6 2 5 2" xfId="26576"/>
    <cellStyle name="Обычный 18 3 6 2 5 2 2" xfId="26577"/>
    <cellStyle name="Обычный 18 3 6 2 5 3" xfId="26578"/>
    <cellStyle name="Обычный 18 3 6 2 5 3 2" xfId="26579"/>
    <cellStyle name="Обычный 18 3 6 2 5 4" xfId="26580"/>
    <cellStyle name="Обычный 18 3 6 2 6" xfId="26581"/>
    <cellStyle name="Обычный 18 3 6 2 6 2" xfId="26582"/>
    <cellStyle name="Обычный 18 3 6 2 6 2 2" xfId="26583"/>
    <cellStyle name="Обычный 18 3 6 2 6 3" xfId="26584"/>
    <cellStyle name="Обычный 18 3 6 2 7" xfId="26585"/>
    <cellStyle name="Обычный 18 3 6 2 7 2" xfId="26586"/>
    <cellStyle name="Обычный 18 3 6 2 8" xfId="26587"/>
    <cellStyle name="Обычный 18 3 6 3" xfId="26588"/>
    <cellStyle name="Обычный 18 3 6 3 2" xfId="26589"/>
    <cellStyle name="Обычный 18 3 6 3 2 2" xfId="26590"/>
    <cellStyle name="Обычный 18 3 6 3 3" xfId="26591"/>
    <cellStyle name="Обычный 18 3 6 3 3 2" xfId="26592"/>
    <cellStyle name="Обычный 18 3 6 3 4" xfId="26593"/>
    <cellStyle name="Обычный 18 3 6 4" xfId="26594"/>
    <cellStyle name="Обычный 18 3 6 4 2" xfId="26595"/>
    <cellStyle name="Обычный 18 3 6 4 2 2" xfId="26596"/>
    <cellStyle name="Обычный 18 3 6 4 3" xfId="26597"/>
    <cellStyle name="Обычный 18 3 6 4 3 2" xfId="26598"/>
    <cellStyle name="Обычный 18 3 6 4 4" xfId="26599"/>
    <cellStyle name="Обычный 18 3 6 5" xfId="26600"/>
    <cellStyle name="Обычный 18 3 6 5 2" xfId="26601"/>
    <cellStyle name="Обычный 18 3 6 6" xfId="26602"/>
    <cellStyle name="Обычный 18 3 6 6 2" xfId="26603"/>
    <cellStyle name="Обычный 18 3 6 7" xfId="26604"/>
    <cellStyle name="Обычный 18 3 7" xfId="26605"/>
    <cellStyle name="Обычный 18 3 7 2" xfId="26606"/>
    <cellStyle name="Обычный 18 3 7 2 2" xfId="26607"/>
    <cellStyle name="Обычный 18 3 7 2 2 2" xfId="26608"/>
    <cellStyle name="Обычный 18 3 7 2 2 2 2" xfId="26609"/>
    <cellStyle name="Обычный 18 3 7 2 2 3" xfId="26610"/>
    <cellStyle name="Обычный 18 3 7 2 2 3 2" xfId="26611"/>
    <cellStyle name="Обычный 18 3 7 2 2 4" xfId="26612"/>
    <cellStyle name="Обычный 18 3 7 2 3" xfId="26613"/>
    <cellStyle name="Обычный 18 3 7 2 3 2" xfId="26614"/>
    <cellStyle name="Обычный 18 3 7 2 3 2 2" xfId="26615"/>
    <cellStyle name="Обычный 18 3 7 2 3 3" xfId="26616"/>
    <cellStyle name="Обычный 18 3 7 2 3 3 2" xfId="26617"/>
    <cellStyle name="Обычный 18 3 7 2 3 4" xfId="26618"/>
    <cellStyle name="Обычный 18 3 7 2 4" xfId="26619"/>
    <cellStyle name="Обычный 18 3 7 2 4 2" xfId="26620"/>
    <cellStyle name="Обычный 18 3 7 2 5" xfId="26621"/>
    <cellStyle name="Обычный 18 3 7 2 5 2" xfId="26622"/>
    <cellStyle name="Обычный 18 3 7 2 6" xfId="26623"/>
    <cellStyle name="Обычный 18 3 7 3" xfId="26624"/>
    <cellStyle name="Обычный 18 3 7 3 2" xfId="26625"/>
    <cellStyle name="Обычный 18 3 7 3 2 2" xfId="26626"/>
    <cellStyle name="Обычный 18 3 7 3 3" xfId="26627"/>
    <cellStyle name="Обычный 18 3 7 3 3 2" xfId="26628"/>
    <cellStyle name="Обычный 18 3 7 3 4" xfId="26629"/>
    <cellStyle name="Обычный 18 3 7 4" xfId="26630"/>
    <cellStyle name="Обычный 18 3 7 4 2" xfId="26631"/>
    <cellStyle name="Обычный 18 3 7 4 2 2" xfId="26632"/>
    <cellStyle name="Обычный 18 3 7 4 3" xfId="26633"/>
    <cellStyle name="Обычный 18 3 7 4 3 2" xfId="26634"/>
    <cellStyle name="Обычный 18 3 7 4 4" xfId="26635"/>
    <cellStyle name="Обычный 18 3 7 5" xfId="26636"/>
    <cellStyle name="Обычный 18 3 7 5 2" xfId="26637"/>
    <cellStyle name="Обычный 18 3 7 6" xfId="26638"/>
    <cellStyle name="Обычный 18 3 7 6 2" xfId="26639"/>
    <cellStyle name="Обычный 18 3 7 7" xfId="26640"/>
    <cellStyle name="Обычный 18 3 8" xfId="26641"/>
    <cellStyle name="Обычный 18 3 8 2" xfId="26642"/>
    <cellStyle name="Обычный 18 3 8 2 2" xfId="26643"/>
    <cellStyle name="Обычный 18 3 8 2 2 2" xfId="26644"/>
    <cellStyle name="Обычный 18 3 8 2 3" xfId="26645"/>
    <cellStyle name="Обычный 18 3 8 2 3 2" xfId="26646"/>
    <cellStyle name="Обычный 18 3 8 2 4" xfId="26647"/>
    <cellStyle name="Обычный 18 3 8 3" xfId="26648"/>
    <cellStyle name="Обычный 18 3 8 3 2" xfId="26649"/>
    <cellStyle name="Обычный 18 3 8 3 2 2" xfId="26650"/>
    <cellStyle name="Обычный 18 3 8 3 3" xfId="26651"/>
    <cellStyle name="Обычный 18 3 8 3 3 2" xfId="26652"/>
    <cellStyle name="Обычный 18 3 8 3 4" xfId="26653"/>
    <cellStyle name="Обычный 18 3 8 4" xfId="26654"/>
    <cellStyle name="Обычный 18 3 8 4 2" xfId="26655"/>
    <cellStyle name="Обычный 18 3 8 5" xfId="26656"/>
    <cellStyle name="Обычный 18 3 8 5 2" xfId="26657"/>
    <cellStyle name="Обычный 18 3 8 6" xfId="26658"/>
    <cellStyle name="Обычный 18 3 9" xfId="26659"/>
    <cellStyle name="Обычный 18 3 9 2" xfId="26660"/>
    <cellStyle name="Обычный 18 3 9 2 2" xfId="26661"/>
    <cellStyle name="Обычный 18 3 9 2 2 2" xfId="26662"/>
    <cellStyle name="Обычный 18 3 9 2 3" xfId="26663"/>
    <cellStyle name="Обычный 18 3 9 2 3 2" xfId="26664"/>
    <cellStyle name="Обычный 18 3 9 2 4" xfId="26665"/>
    <cellStyle name="Обычный 18 3 9 3" xfId="26666"/>
    <cellStyle name="Обычный 18 3 9 3 2" xfId="26667"/>
    <cellStyle name="Обычный 18 3 9 3 2 2" xfId="26668"/>
    <cellStyle name="Обычный 18 3 9 3 3" xfId="26669"/>
    <cellStyle name="Обычный 18 3 9 3 3 2" xfId="26670"/>
    <cellStyle name="Обычный 18 3 9 3 4" xfId="26671"/>
    <cellStyle name="Обычный 18 3 9 4" xfId="26672"/>
    <cellStyle name="Обычный 18 3 9 4 2" xfId="26673"/>
    <cellStyle name="Обычный 18 3 9 5" xfId="26674"/>
    <cellStyle name="Обычный 18 3 9 5 2" xfId="26675"/>
    <cellStyle name="Обычный 18 3 9 6" xfId="26676"/>
    <cellStyle name="Обычный 18 4" xfId="26677"/>
    <cellStyle name="Обычный 18 4 2" xfId="26678"/>
    <cellStyle name="Обычный 18 4 2 2" xfId="26679"/>
    <cellStyle name="Обычный 18 4 2 2 2" xfId="26680"/>
    <cellStyle name="Обычный 18 4 2 2 2 2" xfId="26681"/>
    <cellStyle name="Обычный 18 4 2 2 2 2 2" xfId="26682"/>
    <cellStyle name="Обычный 18 4 2 2 2 3" xfId="26683"/>
    <cellStyle name="Обычный 18 4 2 2 2 3 2" xfId="26684"/>
    <cellStyle name="Обычный 18 4 2 2 2 4" xfId="26685"/>
    <cellStyle name="Обычный 18 4 2 2 3" xfId="26686"/>
    <cellStyle name="Обычный 18 4 2 2 3 2" xfId="26687"/>
    <cellStyle name="Обычный 18 4 2 2 3 2 2" xfId="26688"/>
    <cellStyle name="Обычный 18 4 2 2 3 3" xfId="26689"/>
    <cellStyle name="Обычный 18 4 2 2 3 3 2" xfId="26690"/>
    <cellStyle name="Обычный 18 4 2 2 3 4" xfId="26691"/>
    <cellStyle name="Обычный 18 4 2 2 4" xfId="26692"/>
    <cellStyle name="Обычный 18 4 2 2 4 2" xfId="26693"/>
    <cellStyle name="Обычный 18 4 2 2 5" xfId="26694"/>
    <cellStyle name="Обычный 18 4 2 2 5 2" xfId="26695"/>
    <cellStyle name="Обычный 18 4 2 2 6" xfId="26696"/>
    <cellStyle name="Обычный 18 4 2 3" xfId="26697"/>
    <cellStyle name="Обычный 18 4 2 3 2" xfId="26698"/>
    <cellStyle name="Обычный 18 4 2 3 2 2" xfId="26699"/>
    <cellStyle name="Обычный 18 4 2 3 2 2 2" xfId="26700"/>
    <cellStyle name="Обычный 18 4 2 3 2 3" xfId="26701"/>
    <cellStyle name="Обычный 18 4 2 3 2 3 2" xfId="26702"/>
    <cellStyle name="Обычный 18 4 2 3 2 4" xfId="26703"/>
    <cellStyle name="Обычный 18 4 2 3 3" xfId="26704"/>
    <cellStyle name="Обычный 18 4 2 3 3 2" xfId="26705"/>
    <cellStyle name="Обычный 18 4 2 3 3 2 2" xfId="26706"/>
    <cellStyle name="Обычный 18 4 2 3 3 3" xfId="26707"/>
    <cellStyle name="Обычный 18 4 2 3 3 3 2" xfId="26708"/>
    <cellStyle name="Обычный 18 4 2 3 3 4" xfId="26709"/>
    <cellStyle name="Обычный 18 4 2 3 4" xfId="26710"/>
    <cellStyle name="Обычный 18 4 2 3 4 2" xfId="26711"/>
    <cellStyle name="Обычный 18 4 2 3 5" xfId="26712"/>
    <cellStyle name="Обычный 18 4 2 3 5 2" xfId="26713"/>
    <cellStyle name="Обычный 18 4 2 3 6" xfId="26714"/>
    <cellStyle name="Обычный 18 4 2 4" xfId="26715"/>
    <cellStyle name="Обычный 18 4 2 4 2" xfId="26716"/>
    <cellStyle name="Обычный 18 4 2 4 2 2" xfId="26717"/>
    <cellStyle name="Обычный 18 4 2 4 3" xfId="26718"/>
    <cellStyle name="Обычный 18 4 2 4 3 2" xfId="26719"/>
    <cellStyle name="Обычный 18 4 2 4 4" xfId="26720"/>
    <cellStyle name="Обычный 18 4 2 5" xfId="26721"/>
    <cellStyle name="Обычный 18 4 2 5 2" xfId="26722"/>
    <cellStyle name="Обычный 18 4 2 5 2 2" xfId="26723"/>
    <cellStyle name="Обычный 18 4 2 5 3" xfId="26724"/>
    <cellStyle name="Обычный 18 4 2 5 3 2" xfId="26725"/>
    <cellStyle name="Обычный 18 4 2 5 4" xfId="26726"/>
    <cellStyle name="Обычный 18 4 2 6" xfId="26727"/>
    <cellStyle name="Обычный 18 4 2 6 2" xfId="26728"/>
    <cellStyle name="Обычный 18 4 2 7" xfId="26729"/>
    <cellStyle name="Обычный 18 4 2 7 2" xfId="26730"/>
    <cellStyle name="Обычный 18 4 2 8" xfId="26731"/>
    <cellStyle name="Обычный 18 4 3" xfId="26732"/>
    <cellStyle name="Обычный 18 4 3 2" xfId="26733"/>
    <cellStyle name="Обычный 18 4 3 2 2" xfId="26734"/>
    <cellStyle name="Обычный 18 4 3 2 2 2" xfId="26735"/>
    <cellStyle name="Обычный 18 4 3 2 3" xfId="26736"/>
    <cellStyle name="Обычный 18 4 3 2 3 2" xfId="26737"/>
    <cellStyle name="Обычный 18 4 3 2 4" xfId="26738"/>
    <cellStyle name="Обычный 18 4 3 3" xfId="26739"/>
    <cellStyle name="Обычный 18 4 3 3 2" xfId="26740"/>
    <cellStyle name="Обычный 18 4 3 3 2 2" xfId="26741"/>
    <cellStyle name="Обычный 18 4 3 3 3" xfId="26742"/>
    <cellStyle name="Обычный 18 4 3 3 3 2" xfId="26743"/>
    <cellStyle name="Обычный 18 4 3 3 4" xfId="26744"/>
    <cellStyle name="Обычный 18 4 3 4" xfId="26745"/>
    <cellStyle name="Обычный 18 4 3 4 2" xfId="26746"/>
    <cellStyle name="Обычный 18 4 3 5" xfId="26747"/>
    <cellStyle name="Обычный 18 4 3 5 2" xfId="26748"/>
    <cellStyle name="Обычный 18 4 3 6" xfId="26749"/>
    <cellStyle name="Обычный 18 4 4" xfId="26750"/>
    <cellStyle name="Обычный 18 4 4 2" xfId="26751"/>
    <cellStyle name="Обычный 18 4 4 2 2" xfId="26752"/>
    <cellStyle name="Обычный 18 4 4 2 2 2" xfId="26753"/>
    <cellStyle name="Обычный 18 4 4 2 3" xfId="26754"/>
    <cellStyle name="Обычный 18 4 4 2 3 2" xfId="26755"/>
    <cellStyle name="Обычный 18 4 4 2 4" xfId="26756"/>
    <cellStyle name="Обычный 18 4 4 3" xfId="26757"/>
    <cellStyle name="Обычный 18 4 4 3 2" xfId="26758"/>
    <cellStyle name="Обычный 18 4 4 3 2 2" xfId="26759"/>
    <cellStyle name="Обычный 18 4 4 3 3" xfId="26760"/>
    <cellStyle name="Обычный 18 4 4 3 3 2" xfId="26761"/>
    <cellStyle name="Обычный 18 4 4 3 4" xfId="26762"/>
    <cellStyle name="Обычный 18 4 4 4" xfId="26763"/>
    <cellStyle name="Обычный 18 4 4 4 2" xfId="26764"/>
    <cellStyle name="Обычный 18 4 4 5" xfId="26765"/>
    <cellStyle name="Обычный 18 4 4 5 2" xfId="26766"/>
    <cellStyle name="Обычный 18 4 4 6" xfId="26767"/>
    <cellStyle name="Обычный 18 4 5" xfId="26768"/>
    <cellStyle name="Обычный 18 4 5 2" xfId="26769"/>
    <cellStyle name="Обычный 18 4 5 2 2" xfId="26770"/>
    <cellStyle name="Обычный 18 4 5 3" xfId="26771"/>
    <cellStyle name="Обычный 18 4 5 3 2" xfId="26772"/>
    <cellStyle name="Обычный 18 4 5 4" xfId="26773"/>
    <cellStyle name="Обычный 18 4 6" xfId="26774"/>
    <cellStyle name="Обычный 18 4 6 2" xfId="26775"/>
    <cellStyle name="Обычный 18 4 6 2 2" xfId="26776"/>
    <cellStyle name="Обычный 18 4 6 3" xfId="26777"/>
    <cellStyle name="Обычный 18 4 6 3 2" xfId="26778"/>
    <cellStyle name="Обычный 18 4 6 4" xfId="26779"/>
    <cellStyle name="Обычный 18 4 7" xfId="26780"/>
    <cellStyle name="Обычный 18 4 7 2" xfId="26781"/>
    <cellStyle name="Обычный 18 4 8" xfId="26782"/>
    <cellStyle name="Обычный 18 4 8 2" xfId="26783"/>
    <cellStyle name="Обычный 18 4 9" xfId="26784"/>
    <cellStyle name="Обычный 18 5" xfId="26785"/>
    <cellStyle name="Обычный 18 5 2" xfId="26786"/>
    <cellStyle name="Обычный 18 5 2 2" xfId="26787"/>
    <cellStyle name="Обычный 18 5 2 2 2" xfId="26788"/>
    <cellStyle name="Обычный 18 5 2 2 2 2" xfId="26789"/>
    <cellStyle name="Обычный 18 5 2 2 2 2 2" xfId="26790"/>
    <cellStyle name="Обычный 18 5 2 2 2 3" xfId="26791"/>
    <cellStyle name="Обычный 18 5 2 2 2 3 2" xfId="26792"/>
    <cellStyle name="Обычный 18 5 2 2 2 4" xfId="26793"/>
    <cellStyle name="Обычный 18 5 2 2 3" xfId="26794"/>
    <cellStyle name="Обычный 18 5 2 2 3 2" xfId="26795"/>
    <cellStyle name="Обычный 18 5 2 2 3 2 2" xfId="26796"/>
    <cellStyle name="Обычный 18 5 2 2 3 3" xfId="26797"/>
    <cellStyle name="Обычный 18 5 2 2 3 3 2" xfId="26798"/>
    <cellStyle name="Обычный 18 5 2 2 3 4" xfId="26799"/>
    <cellStyle name="Обычный 18 5 2 2 4" xfId="26800"/>
    <cellStyle name="Обычный 18 5 2 2 4 2" xfId="26801"/>
    <cellStyle name="Обычный 18 5 2 2 5" xfId="26802"/>
    <cellStyle name="Обычный 18 5 2 2 5 2" xfId="26803"/>
    <cellStyle name="Обычный 18 5 2 2 6" xfId="26804"/>
    <cellStyle name="Обычный 18 5 2 3" xfId="26805"/>
    <cellStyle name="Обычный 18 5 2 3 2" xfId="26806"/>
    <cellStyle name="Обычный 18 5 2 3 2 2" xfId="26807"/>
    <cellStyle name="Обычный 18 5 2 3 3" xfId="26808"/>
    <cellStyle name="Обычный 18 5 2 3 3 2" xfId="26809"/>
    <cellStyle name="Обычный 18 5 2 3 4" xfId="26810"/>
    <cellStyle name="Обычный 18 5 2 4" xfId="26811"/>
    <cellStyle name="Обычный 18 5 2 4 2" xfId="26812"/>
    <cellStyle name="Обычный 18 5 2 4 2 2" xfId="26813"/>
    <cellStyle name="Обычный 18 5 2 4 3" xfId="26814"/>
    <cellStyle name="Обычный 18 5 2 4 3 2" xfId="26815"/>
    <cellStyle name="Обычный 18 5 2 4 4" xfId="26816"/>
    <cellStyle name="Обычный 18 5 2 5" xfId="26817"/>
    <cellStyle name="Обычный 18 5 2 5 2" xfId="26818"/>
    <cellStyle name="Обычный 18 5 2 6" xfId="26819"/>
    <cellStyle name="Обычный 18 5 2 6 2" xfId="26820"/>
    <cellStyle name="Обычный 18 5 2 7" xfId="26821"/>
    <cellStyle name="Обычный 18 5 3" xfId="26822"/>
    <cellStyle name="Обычный 18 5 3 2" xfId="26823"/>
    <cellStyle name="Обычный 18 5 3 2 2" xfId="26824"/>
    <cellStyle name="Обычный 18 5 3 2 2 2" xfId="26825"/>
    <cellStyle name="Обычный 18 5 3 2 3" xfId="26826"/>
    <cellStyle name="Обычный 18 5 3 2 3 2" xfId="26827"/>
    <cellStyle name="Обычный 18 5 3 2 4" xfId="26828"/>
    <cellStyle name="Обычный 18 5 3 3" xfId="26829"/>
    <cellStyle name="Обычный 18 5 3 3 2" xfId="26830"/>
    <cellStyle name="Обычный 18 5 3 3 2 2" xfId="26831"/>
    <cellStyle name="Обычный 18 5 3 3 3" xfId="26832"/>
    <cellStyle name="Обычный 18 5 3 3 3 2" xfId="26833"/>
    <cellStyle name="Обычный 18 5 3 3 4" xfId="26834"/>
    <cellStyle name="Обычный 18 5 3 4" xfId="26835"/>
    <cellStyle name="Обычный 18 5 3 4 2" xfId="26836"/>
    <cellStyle name="Обычный 18 5 3 5" xfId="26837"/>
    <cellStyle name="Обычный 18 5 3 5 2" xfId="26838"/>
    <cellStyle name="Обычный 18 5 3 6" xfId="26839"/>
    <cellStyle name="Обычный 18 5 4" xfId="26840"/>
    <cellStyle name="Обычный 18 5 4 2" xfId="26841"/>
    <cellStyle name="Обычный 18 5 4 2 2" xfId="26842"/>
    <cellStyle name="Обычный 18 5 4 3" xfId="26843"/>
    <cellStyle name="Обычный 18 5 4 3 2" xfId="26844"/>
    <cellStyle name="Обычный 18 5 4 4" xfId="26845"/>
    <cellStyle name="Обычный 18 5 5" xfId="26846"/>
    <cellStyle name="Обычный 18 5 5 2" xfId="26847"/>
    <cellStyle name="Обычный 18 5 5 2 2" xfId="26848"/>
    <cellStyle name="Обычный 18 5 5 3" xfId="26849"/>
    <cellStyle name="Обычный 18 5 5 3 2" xfId="26850"/>
    <cellStyle name="Обычный 18 5 5 4" xfId="26851"/>
    <cellStyle name="Обычный 18 5 6" xfId="26852"/>
    <cellStyle name="Обычный 18 5 6 2" xfId="26853"/>
    <cellStyle name="Обычный 18 5 7" xfId="26854"/>
    <cellStyle name="Обычный 18 5 7 2" xfId="26855"/>
    <cellStyle name="Обычный 18 5 8" xfId="26856"/>
    <cellStyle name="Обычный 18 6" xfId="26857"/>
    <cellStyle name="Обычный 18 6 2" xfId="26858"/>
    <cellStyle name="Обычный 18 6 2 2" xfId="26859"/>
    <cellStyle name="Обычный 18 6 2 2 2" xfId="26860"/>
    <cellStyle name="Обычный 18 6 2 3" xfId="26861"/>
    <cellStyle name="Обычный 18 6 2 3 2" xfId="26862"/>
    <cellStyle name="Обычный 18 6 2 4" xfId="26863"/>
    <cellStyle name="Обычный 18 6 3" xfId="26864"/>
    <cellStyle name="Обычный 18 6 3 2" xfId="26865"/>
    <cellStyle name="Обычный 18 6 3 2 2" xfId="26866"/>
    <cellStyle name="Обычный 18 6 3 3" xfId="26867"/>
    <cellStyle name="Обычный 18 6 3 3 2" xfId="26868"/>
    <cellStyle name="Обычный 18 6 3 4" xfId="26869"/>
    <cellStyle name="Обычный 18 6 4" xfId="26870"/>
    <cellStyle name="Обычный 18 6 4 2" xfId="26871"/>
    <cellStyle name="Обычный 18 6 5" xfId="26872"/>
    <cellStyle name="Обычный 18 6 5 2" xfId="26873"/>
    <cellStyle name="Обычный 18 6 6" xfId="26874"/>
    <cellStyle name="Обычный 18 7" xfId="26875"/>
    <cellStyle name="Обычный 18 7 2" xfId="26876"/>
    <cellStyle name="Обычный 18 7 2 2" xfId="26877"/>
    <cellStyle name="Обычный 18 7 2 2 2" xfId="26878"/>
    <cellStyle name="Обычный 18 7 2 3" xfId="26879"/>
    <cellStyle name="Обычный 18 7 2 3 2" xfId="26880"/>
    <cellStyle name="Обычный 18 7 2 4" xfId="26881"/>
    <cellStyle name="Обычный 18 7 3" xfId="26882"/>
    <cellStyle name="Обычный 18 7 3 2" xfId="26883"/>
    <cellStyle name="Обычный 18 7 4" xfId="26884"/>
    <cellStyle name="Обычный 18 7 4 2" xfId="26885"/>
    <cellStyle name="Обычный 18 7 5" xfId="26886"/>
    <cellStyle name="Обычный 19" xfId="26887"/>
    <cellStyle name="Обычный 19 2" xfId="26888"/>
    <cellStyle name="Обычный 19 2 2" xfId="26889"/>
    <cellStyle name="Обычный 19 2 2 2" xfId="26890"/>
    <cellStyle name="Обычный 19 2 2 2 2" xfId="26891"/>
    <cellStyle name="Обычный 19 2 2 2 2 2" xfId="26892"/>
    <cellStyle name="Обычный 19 2 2 2 3" xfId="26893"/>
    <cellStyle name="Обычный 19 2 2 2 3 2" xfId="26894"/>
    <cellStyle name="Обычный 19 2 2 2 4" xfId="26895"/>
    <cellStyle name="Обычный 19 2 2 3" xfId="26896"/>
    <cellStyle name="Обычный 19 2 2 3 2" xfId="26897"/>
    <cellStyle name="Обычный 19 2 2 3 2 2" xfId="26898"/>
    <cellStyle name="Обычный 19 2 2 3 3" xfId="26899"/>
    <cellStyle name="Обычный 19 2 2 3 3 2" xfId="26900"/>
    <cellStyle name="Обычный 19 2 2 3 4" xfId="26901"/>
    <cellStyle name="Обычный 19 2 2 4" xfId="26902"/>
    <cellStyle name="Обычный 19 2 2 4 2" xfId="26903"/>
    <cellStyle name="Обычный 19 2 2 5" xfId="26904"/>
    <cellStyle name="Обычный 19 2 2 5 2" xfId="26905"/>
    <cellStyle name="Обычный 19 2 2 6" xfId="26906"/>
    <cellStyle name="Обычный 19 2 3" xfId="26907"/>
    <cellStyle name="Обычный 19 2 4" xfId="26908"/>
    <cellStyle name="Обычный 19 2 4 2" xfId="26909"/>
    <cellStyle name="Обычный 19 2 4 2 2" xfId="26910"/>
    <cellStyle name="Обычный 19 2 4 2 2 2" xfId="26911"/>
    <cellStyle name="Обычный 19 2 4 2 3" xfId="26912"/>
    <cellStyle name="Обычный 19 2 4 2 3 2" xfId="26913"/>
    <cellStyle name="Обычный 19 2 4 2 4" xfId="26914"/>
    <cellStyle name="Обычный 19 2 4 3" xfId="26915"/>
    <cellStyle name="Обычный 19 2 4 3 2" xfId="26916"/>
    <cellStyle name="Обычный 19 2 4 3 2 2" xfId="26917"/>
    <cellStyle name="Обычный 19 2 4 3 3" xfId="26918"/>
    <cellStyle name="Обычный 19 2 4 3 3 2" xfId="26919"/>
    <cellStyle name="Обычный 19 2 4 3 4" xfId="26920"/>
    <cellStyle name="Обычный 19 2 4 4" xfId="26921"/>
    <cellStyle name="Обычный 19 2 4 4 2" xfId="26922"/>
    <cellStyle name="Обычный 19 2 4 5" xfId="26923"/>
    <cellStyle name="Обычный 19 2 4 5 2" xfId="26924"/>
    <cellStyle name="Обычный 19 2 4 6" xfId="26925"/>
    <cellStyle name="Обычный 19 3" xfId="26926"/>
    <cellStyle name="Обычный 19 3 2" xfId="26927"/>
    <cellStyle name="Обычный 19 3 2 2" xfId="26928"/>
    <cellStyle name="Обычный 19 3 2 2 2" xfId="26929"/>
    <cellStyle name="Обычный 19 3 2 2 2 2" xfId="26930"/>
    <cellStyle name="Обычный 19 3 2 2 3" xfId="26931"/>
    <cellStyle name="Обычный 19 3 2 2 3 2" xfId="26932"/>
    <cellStyle name="Обычный 19 3 2 2 4" xfId="26933"/>
    <cellStyle name="Обычный 19 3 2 3" xfId="26934"/>
    <cellStyle name="Обычный 19 3 2 3 2" xfId="26935"/>
    <cellStyle name="Обычный 19 3 2 3 2 2" xfId="26936"/>
    <cellStyle name="Обычный 19 3 2 3 3" xfId="26937"/>
    <cellStyle name="Обычный 19 3 2 3 3 2" xfId="26938"/>
    <cellStyle name="Обычный 19 3 2 3 4" xfId="26939"/>
    <cellStyle name="Обычный 19 3 2 4" xfId="26940"/>
    <cellStyle name="Обычный 19 3 2 4 2" xfId="26941"/>
    <cellStyle name="Обычный 19 3 2 5" xfId="26942"/>
    <cellStyle name="Обычный 19 3 2 5 2" xfId="26943"/>
    <cellStyle name="Обычный 19 3 2 6" xfId="26944"/>
    <cellStyle name="Обычный 19 3 3" xfId="26945"/>
    <cellStyle name="Обычный 19 3 3 2" xfId="26946"/>
    <cellStyle name="Обычный 19 3 3 2 2" xfId="26947"/>
    <cellStyle name="Обычный 19 3 3 2 2 2" xfId="26948"/>
    <cellStyle name="Обычный 19 3 3 2 3" xfId="26949"/>
    <cellStyle name="Обычный 19 3 3 2 3 2" xfId="26950"/>
    <cellStyle name="Обычный 19 3 3 2 4" xfId="26951"/>
    <cellStyle name="Обычный 19 3 3 3" xfId="26952"/>
    <cellStyle name="Обычный 19 3 3 3 2" xfId="26953"/>
    <cellStyle name="Обычный 19 3 3 3 2 2" xfId="26954"/>
    <cellStyle name="Обычный 19 3 3 3 3" xfId="26955"/>
    <cellStyle name="Обычный 19 3 3 3 3 2" xfId="26956"/>
    <cellStyle name="Обычный 19 3 3 3 4" xfId="26957"/>
    <cellStyle name="Обычный 19 3 3 4" xfId="26958"/>
    <cellStyle name="Обычный 19 3 3 4 2" xfId="26959"/>
    <cellStyle name="Обычный 19 3 3 5" xfId="26960"/>
    <cellStyle name="Обычный 19 3 3 5 2" xfId="26961"/>
    <cellStyle name="Обычный 19 3 3 6" xfId="26962"/>
    <cellStyle name="Обычный 19 3 4" xfId="26963"/>
    <cellStyle name="Обычный 19 3 4 2" xfId="26964"/>
    <cellStyle name="Обычный 19 3 4 2 2" xfId="26965"/>
    <cellStyle name="Обычный 19 3 4 3" xfId="26966"/>
    <cellStyle name="Обычный 19 3 4 3 2" xfId="26967"/>
    <cellStyle name="Обычный 19 3 4 4" xfId="26968"/>
    <cellStyle name="Обычный 19 3 5" xfId="26969"/>
    <cellStyle name="Обычный 19 3 5 2" xfId="26970"/>
    <cellStyle name="Обычный 19 3 5 2 2" xfId="26971"/>
    <cellStyle name="Обычный 19 3 5 3" xfId="26972"/>
    <cellStyle name="Обычный 19 3 5 3 2" xfId="26973"/>
    <cellStyle name="Обычный 19 3 5 4" xfId="26974"/>
    <cellStyle name="Обычный 19 3 6" xfId="26975"/>
    <cellStyle name="Обычный 19 3 6 2" xfId="26976"/>
    <cellStyle name="Обычный 19 3 7" xfId="26977"/>
    <cellStyle name="Обычный 19 3 7 2" xfId="26978"/>
    <cellStyle name="Обычный 19 3 8" xfId="26979"/>
    <cellStyle name="Обычный 19 4" xfId="26980"/>
    <cellStyle name="Обычный 19 4 10" xfId="26981"/>
    <cellStyle name="Обычный 19 4 2" xfId="26982"/>
    <cellStyle name="Обычный 19 4 2 2" xfId="26983"/>
    <cellStyle name="Обычный 19 4 2 2 2" xfId="26984"/>
    <cellStyle name="Обычный 19 4 2 2 2 2" xfId="26985"/>
    <cellStyle name="Обычный 19 4 2 2 2 2 2" xfId="26986"/>
    <cellStyle name="Обычный 19 4 2 2 2 3" xfId="26987"/>
    <cellStyle name="Обычный 19 4 2 2 2 3 2" xfId="26988"/>
    <cellStyle name="Обычный 19 4 2 2 2 4" xfId="26989"/>
    <cellStyle name="Обычный 19 4 2 2 3" xfId="26990"/>
    <cellStyle name="Обычный 19 4 2 2 3 2" xfId="26991"/>
    <cellStyle name="Обычный 19 4 2 2 3 2 2" xfId="26992"/>
    <cellStyle name="Обычный 19 4 2 2 3 3" xfId="26993"/>
    <cellStyle name="Обычный 19 4 2 2 3 3 2" xfId="26994"/>
    <cellStyle name="Обычный 19 4 2 2 3 4" xfId="26995"/>
    <cellStyle name="Обычный 19 4 2 2 4" xfId="26996"/>
    <cellStyle name="Обычный 19 4 2 2 4 2" xfId="26997"/>
    <cellStyle name="Обычный 19 4 2 2 5" xfId="26998"/>
    <cellStyle name="Обычный 19 4 2 2 5 2" xfId="26999"/>
    <cellStyle name="Обычный 19 4 2 2 6" xfId="27000"/>
    <cellStyle name="Обычный 19 4 2 3" xfId="27001"/>
    <cellStyle name="Обычный 19 4 2 3 2" xfId="27002"/>
    <cellStyle name="Обычный 19 4 2 3 2 2" xfId="27003"/>
    <cellStyle name="Обычный 19 4 2 3 2 2 2" xfId="27004"/>
    <cellStyle name="Обычный 19 4 2 3 2 3" xfId="27005"/>
    <cellStyle name="Обычный 19 4 2 3 2 3 2" xfId="27006"/>
    <cellStyle name="Обычный 19 4 2 3 2 4" xfId="27007"/>
    <cellStyle name="Обычный 19 4 2 3 3" xfId="27008"/>
    <cellStyle name="Обычный 19 4 2 3 3 2" xfId="27009"/>
    <cellStyle name="Обычный 19 4 2 3 3 2 2" xfId="27010"/>
    <cellStyle name="Обычный 19 4 2 3 3 3" xfId="27011"/>
    <cellStyle name="Обычный 19 4 2 3 3 3 2" xfId="27012"/>
    <cellStyle name="Обычный 19 4 2 3 3 4" xfId="27013"/>
    <cellStyle name="Обычный 19 4 2 3 4" xfId="27014"/>
    <cellStyle name="Обычный 19 4 2 3 4 2" xfId="27015"/>
    <cellStyle name="Обычный 19 4 2 3 5" xfId="27016"/>
    <cellStyle name="Обычный 19 4 2 3 5 2" xfId="27017"/>
    <cellStyle name="Обычный 19 4 2 3 6" xfId="27018"/>
    <cellStyle name="Обычный 19 4 2 4" xfId="27019"/>
    <cellStyle name="Обычный 19 4 2 4 2" xfId="27020"/>
    <cellStyle name="Обычный 19 4 2 4 2 2" xfId="27021"/>
    <cellStyle name="Обычный 19 4 2 4 3" xfId="27022"/>
    <cellStyle name="Обычный 19 4 2 4 3 2" xfId="27023"/>
    <cellStyle name="Обычный 19 4 2 4 4" xfId="27024"/>
    <cellStyle name="Обычный 19 4 2 5" xfId="27025"/>
    <cellStyle name="Обычный 19 4 2 5 2" xfId="27026"/>
    <cellStyle name="Обычный 19 4 2 5 2 2" xfId="27027"/>
    <cellStyle name="Обычный 19 4 2 5 3" xfId="27028"/>
    <cellStyle name="Обычный 19 4 2 5 3 2" xfId="27029"/>
    <cellStyle name="Обычный 19 4 2 5 4" xfId="27030"/>
    <cellStyle name="Обычный 19 4 2 6" xfId="27031"/>
    <cellStyle name="Обычный 19 4 2 6 2" xfId="27032"/>
    <cellStyle name="Обычный 19 4 2 7" xfId="27033"/>
    <cellStyle name="Обычный 19 4 2 7 2" xfId="27034"/>
    <cellStyle name="Обычный 19 4 2 8" xfId="27035"/>
    <cellStyle name="Обычный 19 4 3" xfId="27036"/>
    <cellStyle name="Обычный 19 4 3 2" xfId="27037"/>
    <cellStyle name="Обычный 19 4 3 2 2" xfId="27038"/>
    <cellStyle name="Обычный 19 4 3 2 2 2" xfId="27039"/>
    <cellStyle name="Обычный 19 4 3 2 2 2 2" xfId="27040"/>
    <cellStyle name="Обычный 19 4 3 2 2 3" xfId="27041"/>
    <cellStyle name="Обычный 19 4 3 2 2 3 2" xfId="27042"/>
    <cellStyle name="Обычный 19 4 3 2 2 4" xfId="27043"/>
    <cellStyle name="Обычный 19 4 3 2 3" xfId="27044"/>
    <cellStyle name="Обычный 19 4 3 2 3 2" xfId="27045"/>
    <cellStyle name="Обычный 19 4 3 2 3 2 2" xfId="27046"/>
    <cellStyle name="Обычный 19 4 3 2 3 3" xfId="27047"/>
    <cellStyle name="Обычный 19 4 3 2 3 3 2" xfId="27048"/>
    <cellStyle name="Обычный 19 4 3 2 3 4" xfId="27049"/>
    <cellStyle name="Обычный 19 4 3 2 4" xfId="27050"/>
    <cellStyle name="Обычный 19 4 3 2 4 2" xfId="27051"/>
    <cellStyle name="Обычный 19 4 3 2 5" xfId="27052"/>
    <cellStyle name="Обычный 19 4 3 2 5 2" xfId="27053"/>
    <cellStyle name="Обычный 19 4 3 2 6" xfId="27054"/>
    <cellStyle name="Обычный 19 4 3 3" xfId="27055"/>
    <cellStyle name="Обычный 19 4 3 3 2" xfId="27056"/>
    <cellStyle name="Обычный 19 4 3 3 2 2" xfId="27057"/>
    <cellStyle name="Обычный 19 4 3 3 3" xfId="27058"/>
    <cellStyle name="Обычный 19 4 3 3 3 2" xfId="27059"/>
    <cellStyle name="Обычный 19 4 3 3 4" xfId="27060"/>
    <cellStyle name="Обычный 19 4 3 4" xfId="27061"/>
    <cellStyle name="Обычный 19 4 3 4 2" xfId="27062"/>
    <cellStyle name="Обычный 19 4 3 4 2 2" xfId="27063"/>
    <cellStyle name="Обычный 19 4 3 4 3" xfId="27064"/>
    <cellStyle name="Обычный 19 4 3 4 3 2" xfId="27065"/>
    <cellStyle name="Обычный 19 4 3 4 4" xfId="27066"/>
    <cellStyle name="Обычный 19 4 3 5" xfId="27067"/>
    <cellStyle name="Обычный 19 4 3 5 2" xfId="27068"/>
    <cellStyle name="Обычный 19 4 3 6" xfId="27069"/>
    <cellStyle name="Обычный 19 4 3 6 2" xfId="27070"/>
    <cellStyle name="Обычный 19 4 3 7" xfId="27071"/>
    <cellStyle name="Обычный 19 4 4" xfId="27072"/>
    <cellStyle name="Обычный 19 4 4 2" xfId="27073"/>
    <cellStyle name="Обычный 19 4 4 2 2" xfId="27074"/>
    <cellStyle name="Обычный 19 4 4 2 2 2" xfId="27075"/>
    <cellStyle name="Обычный 19 4 4 2 2 2 2" xfId="27076"/>
    <cellStyle name="Обычный 19 4 4 2 2 3" xfId="27077"/>
    <cellStyle name="Обычный 19 4 4 2 2 3 2" xfId="27078"/>
    <cellStyle name="Обычный 19 4 4 2 2 3 2 2" xfId="27079"/>
    <cellStyle name="Обычный 19 4 4 2 2 3 3" xfId="27080"/>
    <cellStyle name="Обычный 19 4 4 2 2 4" xfId="27081"/>
    <cellStyle name="Обычный 19 4 4 2 3" xfId="27082"/>
    <cellStyle name="Обычный 19 4 4 2 3 2" xfId="27083"/>
    <cellStyle name="Обычный 19 4 4 2 3 2 2" xfId="27084"/>
    <cellStyle name="Обычный 19 4 4 2 3 3" xfId="27085"/>
    <cellStyle name="Обычный 19 4 4 2 3 3 2" xfId="27086"/>
    <cellStyle name="Обычный 19 4 4 2 3 4" xfId="27087"/>
    <cellStyle name="Обычный 19 4 4 2 4" xfId="27088"/>
    <cellStyle name="Обычный 19 4 4 2 4 2" xfId="27089"/>
    <cellStyle name="Обычный 19 4 4 2 5" xfId="27090"/>
    <cellStyle name="Обычный 19 4 4 2 5 2" xfId="27091"/>
    <cellStyle name="Обычный 19 4 4 2 6" xfId="27092"/>
    <cellStyle name="Обычный 19 4 4 3" xfId="27093"/>
    <cellStyle name="Обычный 19 4 4 3 2" xfId="27094"/>
    <cellStyle name="Обычный 19 4 4 3 2 2" xfId="27095"/>
    <cellStyle name="Обычный 19 4 4 3 2 2 2" xfId="27096"/>
    <cellStyle name="Обычный 19 4 4 3 2 3" xfId="27097"/>
    <cellStyle name="Обычный 19 4 4 3 2 3 2" xfId="27098"/>
    <cellStyle name="Обычный 19 4 4 3 2 4" xfId="27099"/>
    <cellStyle name="Обычный 19 4 4 3 3" xfId="27100"/>
    <cellStyle name="Обычный 19 4 4 3 3 2" xfId="27101"/>
    <cellStyle name="Обычный 19 4 4 3 4" xfId="27102"/>
    <cellStyle name="Обычный 19 4 4 3 4 2" xfId="27103"/>
    <cellStyle name="Обычный 19 4 4 3 5" xfId="27104"/>
    <cellStyle name="Обычный 19 4 4 4" xfId="27105"/>
    <cellStyle name="Обычный 19 4 4 4 2" xfId="27106"/>
    <cellStyle name="Обычный 19 4 4 4 2 2" xfId="27107"/>
    <cellStyle name="Обычный 19 4 4 4 3" xfId="27108"/>
    <cellStyle name="Обычный 19 4 4 4 3 2" xfId="27109"/>
    <cellStyle name="Обычный 19 4 4 4 4" xfId="27110"/>
    <cellStyle name="Обычный 19 4 4 5" xfId="27111"/>
    <cellStyle name="Обычный 19 4 4 5 2" xfId="27112"/>
    <cellStyle name="Обычный 19 4 4 5 2 2" xfId="27113"/>
    <cellStyle name="Обычный 19 4 4 5 3" xfId="27114"/>
    <cellStyle name="Обычный 19 4 4 5 3 2" xfId="27115"/>
    <cellStyle name="Обычный 19 4 4 5 4" xfId="27116"/>
    <cellStyle name="Обычный 19 4 4 6" xfId="27117"/>
    <cellStyle name="Обычный 19 4 4 6 2" xfId="27118"/>
    <cellStyle name="Обычный 19 4 4 6 2 2" xfId="27119"/>
    <cellStyle name="Обычный 19 4 4 6 3" xfId="27120"/>
    <cellStyle name="Обычный 19 4 4 7" xfId="27121"/>
    <cellStyle name="Обычный 19 4 4 7 2" xfId="27122"/>
    <cellStyle name="Обычный 19 4 4 8" xfId="27123"/>
    <cellStyle name="Обычный 19 4 5" xfId="27124"/>
    <cellStyle name="Обычный 19 4 5 2" xfId="27125"/>
    <cellStyle name="Обычный 19 4 5 2 2" xfId="27126"/>
    <cellStyle name="Обычный 19 4 5 2 2 2" xfId="27127"/>
    <cellStyle name="Обычный 19 4 5 2 3" xfId="27128"/>
    <cellStyle name="Обычный 19 4 5 2 3 2" xfId="27129"/>
    <cellStyle name="Обычный 19 4 5 2 4" xfId="27130"/>
    <cellStyle name="Обычный 19 4 5 3" xfId="27131"/>
    <cellStyle name="Обычный 19 4 5 3 2" xfId="27132"/>
    <cellStyle name="Обычный 19 4 5 3 2 2" xfId="27133"/>
    <cellStyle name="Обычный 19 4 5 3 3" xfId="27134"/>
    <cellStyle name="Обычный 19 4 5 3 3 2" xfId="27135"/>
    <cellStyle name="Обычный 19 4 5 3 4" xfId="27136"/>
    <cellStyle name="Обычный 19 4 5 4" xfId="27137"/>
    <cellStyle name="Обычный 19 4 5 4 2" xfId="27138"/>
    <cellStyle name="Обычный 19 4 5 5" xfId="27139"/>
    <cellStyle name="Обычный 19 4 5 5 2" xfId="27140"/>
    <cellStyle name="Обычный 19 4 5 6" xfId="27141"/>
    <cellStyle name="Обычный 19 4 6" xfId="27142"/>
    <cellStyle name="Обычный 19 4 6 2" xfId="27143"/>
    <cellStyle name="Обычный 19 4 6 2 2" xfId="27144"/>
    <cellStyle name="Обычный 19 4 6 3" xfId="27145"/>
    <cellStyle name="Обычный 19 4 6 3 2" xfId="27146"/>
    <cellStyle name="Обычный 19 4 6 4" xfId="27147"/>
    <cellStyle name="Обычный 19 4 7" xfId="27148"/>
    <cellStyle name="Обычный 19 4 7 2" xfId="27149"/>
    <cellStyle name="Обычный 19 4 7 2 2" xfId="27150"/>
    <cellStyle name="Обычный 19 4 7 3" xfId="27151"/>
    <cellStyle name="Обычный 19 4 7 3 2" xfId="27152"/>
    <cellStyle name="Обычный 19 4 7 4" xfId="27153"/>
    <cellStyle name="Обычный 19 4 8" xfId="27154"/>
    <cellStyle name="Обычный 19 4 8 2" xfId="27155"/>
    <cellStyle name="Обычный 19 4 9" xfId="27156"/>
    <cellStyle name="Обычный 19 4 9 2" xfId="27157"/>
    <cellStyle name="Обычный 19 5" xfId="27158"/>
    <cellStyle name="Обычный 19 5 2" xfId="27159"/>
    <cellStyle name="Обычный 19 5 2 2" xfId="27160"/>
    <cellStyle name="Обычный 19 5 2 2 2" xfId="27161"/>
    <cellStyle name="Обычный 19 5 2 2 2 2" xfId="27162"/>
    <cellStyle name="Обычный 19 5 2 2 3" xfId="27163"/>
    <cellStyle name="Обычный 19 5 2 2 3 2" xfId="27164"/>
    <cellStyle name="Обычный 19 5 2 2 4" xfId="27165"/>
    <cellStyle name="Обычный 19 5 2 3" xfId="27166"/>
    <cellStyle name="Обычный 19 5 2 3 2" xfId="27167"/>
    <cellStyle name="Обычный 19 5 2 3 2 2" xfId="27168"/>
    <cellStyle name="Обычный 19 5 2 3 3" xfId="27169"/>
    <cellStyle name="Обычный 19 5 2 3 3 2" xfId="27170"/>
    <cellStyle name="Обычный 19 5 2 3 4" xfId="27171"/>
    <cellStyle name="Обычный 19 5 2 4" xfId="27172"/>
    <cellStyle name="Обычный 19 5 2 4 2" xfId="27173"/>
    <cellStyle name="Обычный 19 5 2 5" xfId="27174"/>
    <cellStyle name="Обычный 19 5 2 5 2" xfId="27175"/>
    <cellStyle name="Обычный 19 5 2 6" xfId="27176"/>
    <cellStyle name="Обычный 19 5 3" xfId="27177"/>
    <cellStyle name="Обычный 19 5 3 2" xfId="27178"/>
    <cellStyle name="Обычный 19 5 3 2 2" xfId="27179"/>
    <cellStyle name="Обычный 19 5 3 2 2 2" xfId="27180"/>
    <cellStyle name="Обычный 19 5 3 2 3" xfId="27181"/>
    <cellStyle name="Обычный 19 5 3 2 3 2" xfId="27182"/>
    <cellStyle name="Обычный 19 5 3 2 4" xfId="27183"/>
    <cellStyle name="Обычный 19 5 3 3" xfId="27184"/>
    <cellStyle name="Обычный 19 5 3 3 2" xfId="27185"/>
    <cellStyle name="Обычный 19 5 3 3 2 2" xfId="27186"/>
    <cellStyle name="Обычный 19 5 3 3 3" xfId="27187"/>
    <cellStyle name="Обычный 19 5 3 3 3 2" xfId="27188"/>
    <cellStyle name="Обычный 19 5 3 3 4" xfId="27189"/>
    <cellStyle name="Обычный 19 5 3 4" xfId="27190"/>
    <cellStyle name="Обычный 19 5 3 4 2" xfId="27191"/>
    <cellStyle name="Обычный 19 5 3 5" xfId="27192"/>
    <cellStyle name="Обычный 19 5 3 5 2" xfId="27193"/>
    <cellStyle name="Обычный 19 5 3 6" xfId="27194"/>
    <cellStyle name="Обычный 19 5 4" xfId="27195"/>
    <cellStyle name="Обычный 19 5 4 2" xfId="27196"/>
    <cellStyle name="Обычный 19 5 4 2 2" xfId="27197"/>
    <cellStyle name="Обычный 19 5 4 3" xfId="27198"/>
    <cellStyle name="Обычный 19 5 4 3 2" xfId="27199"/>
    <cellStyle name="Обычный 19 5 4 4" xfId="27200"/>
    <cellStyle name="Обычный 19 5 5" xfId="27201"/>
    <cellStyle name="Обычный 19 5 5 2" xfId="27202"/>
    <cellStyle name="Обычный 19 5 5 2 2" xfId="27203"/>
    <cellStyle name="Обычный 19 5 5 3" xfId="27204"/>
    <cellStyle name="Обычный 19 5 5 3 2" xfId="27205"/>
    <cellStyle name="Обычный 19 5 5 4" xfId="27206"/>
    <cellStyle name="Обычный 19 5 6" xfId="27207"/>
    <cellStyle name="Обычный 19 5 6 2" xfId="27208"/>
    <cellStyle name="Обычный 19 5 7" xfId="27209"/>
    <cellStyle name="Обычный 19 5 7 2" xfId="27210"/>
    <cellStyle name="Обычный 19 5 8" xfId="27211"/>
    <cellStyle name="Обычный 19 6" xfId="27212"/>
    <cellStyle name="Обычный 19 6 2" xfId="27213"/>
    <cellStyle name="Обычный 19 6 2 2" xfId="27214"/>
    <cellStyle name="Обычный 19 6 2 2 2" xfId="27215"/>
    <cellStyle name="Обычный 19 6 2 3" xfId="27216"/>
    <cellStyle name="Обычный 19 6 2 3 2" xfId="27217"/>
    <cellStyle name="Обычный 19 6 2 4" xfId="27218"/>
    <cellStyle name="Обычный 19 6 3" xfId="27219"/>
    <cellStyle name="Обычный 19 6 3 2" xfId="27220"/>
    <cellStyle name="Обычный 19 6 3 2 2" xfId="27221"/>
    <cellStyle name="Обычный 19 6 3 3" xfId="27222"/>
    <cellStyle name="Обычный 19 6 3 3 2" xfId="27223"/>
    <cellStyle name="Обычный 19 6 3 4" xfId="27224"/>
    <cellStyle name="Обычный 19 6 4" xfId="27225"/>
    <cellStyle name="Обычный 19 6 4 2" xfId="27226"/>
    <cellStyle name="Обычный 19 6 5" xfId="27227"/>
    <cellStyle name="Обычный 19 6 5 2" xfId="27228"/>
    <cellStyle name="Обычный 19 6 6" xfId="27229"/>
    <cellStyle name="Обычный 19 7" xfId="27230"/>
    <cellStyle name="Обычный 19 7 2" xfId="27231"/>
    <cellStyle name="Обычный 19 7 2 2" xfId="27232"/>
    <cellStyle name="Обычный 19 7 2 2 2" xfId="27233"/>
    <cellStyle name="Обычный 19 7 2 3" xfId="27234"/>
    <cellStyle name="Обычный 19 7 2 3 2" xfId="27235"/>
    <cellStyle name="Обычный 19 7 2 4" xfId="27236"/>
    <cellStyle name="Обычный 19 7 3" xfId="27237"/>
    <cellStyle name="Обычный 19 7 3 2" xfId="27238"/>
    <cellStyle name="Обычный 19 7 4" xfId="27239"/>
    <cellStyle name="Обычный 19 7 4 2" xfId="27240"/>
    <cellStyle name="Обычный 19 7 5" xfId="27241"/>
    <cellStyle name="Обычный 19 8" xfId="27242"/>
    <cellStyle name="Обычный 2" xfId="18"/>
    <cellStyle name="Обычный 2 10" xfId="27243"/>
    <cellStyle name="Обычный 2 10 2" xfId="27244"/>
    <cellStyle name="Обычный 2 10 3" xfId="27245"/>
    <cellStyle name="Обычный 2 11" xfId="27246"/>
    <cellStyle name="Обычный 2 11 2" xfId="27247"/>
    <cellStyle name="Обычный 2 11 3" xfId="27248"/>
    <cellStyle name="Обычный 2 12" xfId="27249"/>
    <cellStyle name="Обычный 2 12 2" xfId="27250"/>
    <cellStyle name="Обычный 2 12 2 2" xfId="27251"/>
    <cellStyle name="Обычный 2 12 2 2 2" xfId="27252"/>
    <cellStyle name="Обычный 2 12 2 2 2 2" xfId="27253"/>
    <cellStyle name="Обычный 2 12 2 2 3" xfId="27254"/>
    <cellStyle name="Обычный 2 12 2 3" xfId="27255"/>
    <cellStyle name="Обычный 2 12 2 3 2" xfId="27256"/>
    <cellStyle name="Обычный 2 12 3" xfId="27257"/>
    <cellStyle name="Обычный 2 12 3 2" xfId="27258"/>
    <cellStyle name="Обычный 2 12 3 2 2" xfId="27259"/>
    <cellStyle name="Обычный 2 12 3 3" xfId="27260"/>
    <cellStyle name="Обычный 2 12 4" xfId="27261"/>
    <cellStyle name="Обычный 2 12 4 2" xfId="27262"/>
    <cellStyle name="Обычный 2 12 5" xfId="27263"/>
    <cellStyle name="Обычный 2 13" xfId="27264"/>
    <cellStyle name="Обычный 2 14" xfId="27265"/>
    <cellStyle name="Обычный 2 14 2" xfId="27266"/>
    <cellStyle name="Обычный 2 15" xfId="27267"/>
    <cellStyle name="Обычный 2 2" xfId="27268"/>
    <cellStyle name="Обычный 2 2 2" xfId="27269"/>
    <cellStyle name="Обычный 2 2 2 2" xfId="27270"/>
    <cellStyle name="Обычный 2 2 2 2 2" xfId="27271"/>
    <cellStyle name="Обычный 2 2 2 2 2 2" xfId="27272"/>
    <cellStyle name="Обычный 2 2 2 3" xfId="27273"/>
    <cellStyle name="Обычный 2 2 2 4" xfId="27274"/>
    <cellStyle name="Обычный 2 2 2_2010.10.19_Сметы ПИР КНС-4бис_от УНН" xfId="27275"/>
    <cellStyle name="Обычный 2 2 3" xfId="27276"/>
    <cellStyle name="Обычный 2 2 3 2" xfId="27277"/>
    <cellStyle name="Обычный 2 2 4" xfId="27278"/>
    <cellStyle name="Обычный 2 2 4 2" xfId="27279"/>
    <cellStyle name="Обычный 2 2 4 3" xfId="27280"/>
    <cellStyle name="Обычный 2 2 5" xfId="27281"/>
    <cellStyle name="Обычный 2 2_!!!Смета ОЗ и ПИР от 02.12.2011 c командировками" xfId="27282"/>
    <cellStyle name="Обычный 2 3" xfId="27283"/>
    <cellStyle name="Обычный 2 3 2" xfId="27284"/>
    <cellStyle name="Обычный 2 3 2 2" xfId="27285"/>
    <cellStyle name="Обычный 2 3 2 3" xfId="27286"/>
    <cellStyle name="Обычный 2 3 2_ИЭИ_смета_ш_ХХХХ_Томскнефть" xfId="27287"/>
    <cellStyle name="Обычный 2 3 3" xfId="27288"/>
    <cellStyle name="Обычный 2 3 3 2" xfId="27289"/>
    <cellStyle name="Обычный 2 3 4" xfId="27290"/>
    <cellStyle name="Обычный 2 3 4 2" xfId="27291"/>
    <cellStyle name="Обычный 2 3 5" xfId="27292"/>
    <cellStyle name="Обычный 2 3 6" xfId="27293"/>
    <cellStyle name="Обычный 2 3_!!!Смета ОЗ и ПИР от 02.12.2011 c командировками" xfId="27294"/>
    <cellStyle name="Обычный 2 4" xfId="27295"/>
    <cellStyle name="Обычный 2 4 2" xfId="27296"/>
    <cellStyle name="Обычный 2 4 2 2" xfId="27297"/>
    <cellStyle name="Обычный 2 4 2_ИЭИ_смета_ш_ХХХХ_Томскнефть" xfId="27298"/>
    <cellStyle name="Обычный 2 4 3" xfId="27299"/>
    <cellStyle name="Обычный 2 4 4" xfId="27300"/>
    <cellStyle name="Обычный 2 4 4 2" xfId="27301"/>
    <cellStyle name="Обычный 2 4 4 2 2" xfId="27302"/>
    <cellStyle name="Обычный 2 4 4 2 2 2" xfId="27303"/>
    <cellStyle name="Обычный 2 4 4 2 2 2 2" xfId="27304"/>
    <cellStyle name="Обычный 2 4 4 2 2 2 2 2" xfId="27305"/>
    <cellStyle name="Обычный 2 4 4 2 2 2 3" xfId="27306"/>
    <cellStyle name="Обычный 2 4 4 2 2 3" xfId="27307"/>
    <cellStyle name="Обычный 2 4 4 2 2 3 2" xfId="27308"/>
    <cellStyle name="Обычный 2 4 4 2 2 4" xfId="27309"/>
    <cellStyle name="Обычный 2 4 4 2 3" xfId="27310"/>
    <cellStyle name="Обычный 2 4 4 2 3 2" xfId="27311"/>
    <cellStyle name="Обычный 2 4 4 2 3 2 2" xfId="27312"/>
    <cellStyle name="Обычный 2 4 4 2 3 3" xfId="27313"/>
    <cellStyle name="Обычный 2 4 4 2 4" xfId="27314"/>
    <cellStyle name="Обычный 2 4 4 2 4 2" xfId="27315"/>
    <cellStyle name="Обычный 2 4 4 2 5" xfId="27316"/>
    <cellStyle name="Обычный 2 4 4 3" xfId="27317"/>
    <cellStyle name="Обычный 2 4 4 3 2" xfId="27318"/>
    <cellStyle name="Обычный 2 4 4 3 2 2" xfId="27319"/>
    <cellStyle name="Обычный 2 4 4 3 2 2 2" xfId="27320"/>
    <cellStyle name="Обычный 2 4 4 3 2 3" xfId="27321"/>
    <cellStyle name="Обычный 2 4 4 3 3" xfId="27322"/>
    <cellStyle name="Обычный 2 4 4 3 3 2" xfId="27323"/>
    <cellStyle name="Обычный 2 4 4 3 4" xfId="27324"/>
    <cellStyle name="Обычный 2 4 4 4" xfId="27325"/>
    <cellStyle name="Обычный 2 4 4 4 2" xfId="27326"/>
    <cellStyle name="Обычный 2 4 4 4 2 2" xfId="27327"/>
    <cellStyle name="Обычный 2 4 4 4 3" xfId="27328"/>
    <cellStyle name="Обычный 2 4 4 5" xfId="27329"/>
    <cellStyle name="Обычный 2 4 4 5 2" xfId="27330"/>
    <cellStyle name="Обычный 2 4 4 6" xfId="27331"/>
    <cellStyle name="Обычный 2 4_0616Д Сметы (на согласование)" xfId="27332"/>
    <cellStyle name="Обычный 2 5" xfId="27333"/>
    <cellStyle name="Обычный 2 5 2" xfId="27334"/>
    <cellStyle name="Обычный 2 5 2 2" xfId="27335"/>
    <cellStyle name="Обычный 2 5 3" xfId="27336"/>
    <cellStyle name="Обычный 2 5 3 2" xfId="27337"/>
    <cellStyle name="Обычный 2 5 4" xfId="27338"/>
    <cellStyle name="Обычный 2 5 4 2" xfId="27339"/>
    <cellStyle name="Обычный 2 6" xfId="27340"/>
    <cellStyle name="Обычный 2 6 2" xfId="27341"/>
    <cellStyle name="Обычный 2 6 3" xfId="27342"/>
    <cellStyle name="Обычный 2 6 3 2" xfId="27343"/>
    <cellStyle name="Обычный 2 6 4" xfId="27344"/>
    <cellStyle name="Обычный 2 6 4 2" xfId="27345"/>
    <cellStyle name="Обычный 2 6 5" xfId="27346"/>
    <cellStyle name="Обычный 2 7" xfId="27347"/>
    <cellStyle name="Обычный 2 7 2" xfId="27348"/>
    <cellStyle name="Обычный 2 7 2 2" xfId="27349"/>
    <cellStyle name="Обычный 2 7 2 2 2" xfId="27350"/>
    <cellStyle name="Обычный 2 7 2 3" xfId="27351"/>
    <cellStyle name="Обычный 2 7 2 3 2" xfId="27352"/>
    <cellStyle name="Обычный 2 7 2 4" xfId="27353"/>
    <cellStyle name="Обычный 2 7 2 4 2" xfId="27354"/>
    <cellStyle name="Обычный 2 7 2 5" xfId="27355"/>
    <cellStyle name="Обычный 2 7 3" xfId="27356"/>
    <cellStyle name="Обычный 2 7 3 2" xfId="27357"/>
    <cellStyle name="Обычный 2 7 4" xfId="27358"/>
    <cellStyle name="Обычный 2 7 4 2" xfId="27359"/>
    <cellStyle name="Обычный 2 8" xfId="27360"/>
    <cellStyle name="Обычный 2 9" xfId="27361"/>
    <cellStyle name="Обычный 2_ смета Киенг-Юрях ЭС, ЭХЗ" xfId="27362"/>
    <cellStyle name="Обычный 20" xfId="27363"/>
    <cellStyle name="Обычный 20 2" xfId="27364"/>
    <cellStyle name="Обычный 20 2 2" xfId="27365"/>
    <cellStyle name="Обычный 20 2 2 10" xfId="27366"/>
    <cellStyle name="Обычный 20 2 2 2" xfId="27367"/>
    <cellStyle name="Обычный 20 2 2 2 2" xfId="27368"/>
    <cellStyle name="Обычный 20 2 2 2 2 2" xfId="27369"/>
    <cellStyle name="Обычный 20 2 2 2 2 2 2" xfId="27370"/>
    <cellStyle name="Обычный 20 2 2 2 2 2 2 2" xfId="27371"/>
    <cellStyle name="Обычный 20 2 2 2 2 2 3" xfId="27372"/>
    <cellStyle name="Обычный 20 2 2 2 2 2 3 2" xfId="27373"/>
    <cellStyle name="Обычный 20 2 2 2 2 2 4" xfId="27374"/>
    <cellStyle name="Обычный 20 2 2 2 2 3" xfId="27375"/>
    <cellStyle name="Обычный 20 2 2 2 2 3 2" xfId="27376"/>
    <cellStyle name="Обычный 20 2 2 2 2 3 2 2" xfId="27377"/>
    <cellStyle name="Обычный 20 2 2 2 2 3 3" xfId="27378"/>
    <cellStyle name="Обычный 20 2 2 2 2 3 3 2" xfId="27379"/>
    <cellStyle name="Обычный 20 2 2 2 2 3 4" xfId="27380"/>
    <cellStyle name="Обычный 20 2 2 2 2 4" xfId="27381"/>
    <cellStyle name="Обычный 20 2 2 2 2 4 2" xfId="27382"/>
    <cellStyle name="Обычный 20 2 2 2 2 5" xfId="27383"/>
    <cellStyle name="Обычный 20 2 2 2 2 5 2" xfId="27384"/>
    <cellStyle name="Обычный 20 2 2 2 2 6" xfId="27385"/>
    <cellStyle name="Обычный 20 2 2 2 3" xfId="27386"/>
    <cellStyle name="Обычный 20 2 2 2 3 2" xfId="27387"/>
    <cellStyle name="Обычный 20 2 2 2 3 2 2" xfId="27388"/>
    <cellStyle name="Обычный 20 2 2 2 3 2 2 2" xfId="27389"/>
    <cellStyle name="Обычный 20 2 2 2 3 2 3" xfId="27390"/>
    <cellStyle name="Обычный 20 2 2 2 3 2 3 2" xfId="27391"/>
    <cellStyle name="Обычный 20 2 2 2 3 2 4" xfId="27392"/>
    <cellStyle name="Обычный 20 2 2 2 3 3" xfId="27393"/>
    <cellStyle name="Обычный 20 2 2 2 3 3 2" xfId="27394"/>
    <cellStyle name="Обычный 20 2 2 2 3 3 2 2" xfId="27395"/>
    <cellStyle name="Обычный 20 2 2 2 3 3 3" xfId="27396"/>
    <cellStyle name="Обычный 20 2 2 2 3 3 3 2" xfId="27397"/>
    <cellStyle name="Обычный 20 2 2 2 3 3 4" xfId="27398"/>
    <cellStyle name="Обычный 20 2 2 2 3 4" xfId="27399"/>
    <cellStyle name="Обычный 20 2 2 2 3 4 2" xfId="27400"/>
    <cellStyle name="Обычный 20 2 2 2 3 5" xfId="27401"/>
    <cellStyle name="Обычный 20 2 2 2 3 5 2" xfId="27402"/>
    <cellStyle name="Обычный 20 2 2 2 3 6" xfId="27403"/>
    <cellStyle name="Обычный 20 2 2 2 4" xfId="27404"/>
    <cellStyle name="Обычный 20 2 2 2 4 2" xfId="27405"/>
    <cellStyle name="Обычный 20 2 2 2 4 2 2" xfId="27406"/>
    <cellStyle name="Обычный 20 2 2 2 4 3" xfId="27407"/>
    <cellStyle name="Обычный 20 2 2 2 4 3 2" xfId="27408"/>
    <cellStyle name="Обычный 20 2 2 2 4 4" xfId="27409"/>
    <cellStyle name="Обычный 20 2 2 2 5" xfId="27410"/>
    <cellStyle name="Обычный 20 2 2 2 5 2" xfId="27411"/>
    <cellStyle name="Обычный 20 2 2 2 5 2 2" xfId="27412"/>
    <cellStyle name="Обычный 20 2 2 2 5 3" xfId="27413"/>
    <cellStyle name="Обычный 20 2 2 2 5 3 2" xfId="27414"/>
    <cellStyle name="Обычный 20 2 2 2 5 4" xfId="27415"/>
    <cellStyle name="Обычный 20 2 2 2 6" xfId="27416"/>
    <cellStyle name="Обычный 20 2 2 2 6 2" xfId="27417"/>
    <cellStyle name="Обычный 20 2 2 2 7" xfId="27418"/>
    <cellStyle name="Обычный 20 2 2 2 7 2" xfId="27419"/>
    <cellStyle name="Обычный 20 2 2 2 8" xfId="27420"/>
    <cellStyle name="Обычный 20 2 2 3" xfId="27421"/>
    <cellStyle name="Обычный 20 2 2 3 2" xfId="27422"/>
    <cellStyle name="Обычный 20 2 2 3 2 2" xfId="27423"/>
    <cellStyle name="Обычный 20 2 2 3 2 2 2" xfId="27424"/>
    <cellStyle name="Обычный 20 2 2 3 2 2 2 2" xfId="27425"/>
    <cellStyle name="Обычный 20 2 2 3 2 2 3" xfId="27426"/>
    <cellStyle name="Обычный 20 2 2 3 2 2 3 2" xfId="27427"/>
    <cellStyle name="Обычный 20 2 2 3 2 2 4" xfId="27428"/>
    <cellStyle name="Обычный 20 2 2 3 2 3" xfId="27429"/>
    <cellStyle name="Обычный 20 2 2 3 2 3 2" xfId="27430"/>
    <cellStyle name="Обычный 20 2 2 3 2 3 2 2" xfId="27431"/>
    <cellStyle name="Обычный 20 2 2 3 2 3 3" xfId="27432"/>
    <cellStyle name="Обычный 20 2 2 3 2 3 3 2" xfId="27433"/>
    <cellStyle name="Обычный 20 2 2 3 2 3 4" xfId="27434"/>
    <cellStyle name="Обычный 20 2 2 3 2 4" xfId="27435"/>
    <cellStyle name="Обычный 20 2 2 3 2 4 2" xfId="27436"/>
    <cellStyle name="Обычный 20 2 2 3 2 5" xfId="27437"/>
    <cellStyle name="Обычный 20 2 2 3 2 5 2" xfId="27438"/>
    <cellStyle name="Обычный 20 2 2 3 2 6" xfId="27439"/>
    <cellStyle name="Обычный 20 2 2 3 3" xfId="27440"/>
    <cellStyle name="Обычный 20 2 2 3 3 2" xfId="27441"/>
    <cellStyle name="Обычный 20 2 2 3 3 2 2" xfId="27442"/>
    <cellStyle name="Обычный 20 2 2 3 3 2 2 2" xfId="27443"/>
    <cellStyle name="Обычный 20 2 2 3 3 2 3" xfId="27444"/>
    <cellStyle name="Обычный 20 2 2 3 3 2 3 2" xfId="27445"/>
    <cellStyle name="Обычный 20 2 2 3 3 2 4" xfId="27446"/>
    <cellStyle name="Обычный 20 2 2 3 3 3" xfId="27447"/>
    <cellStyle name="Обычный 20 2 2 3 3 3 2" xfId="27448"/>
    <cellStyle name="Обычный 20 2 2 3 3 3 2 2" xfId="27449"/>
    <cellStyle name="Обычный 20 2 2 3 3 3 3" xfId="27450"/>
    <cellStyle name="Обычный 20 2 2 3 3 3 3 2" xfId="27451"/>
    <cellStyle name="Обычный 20 2 2 3 3 3 4" xfId="27452"/>
    <cellStyle name="Обычный 20 2 2 3 3 4" xfId="27453"/>
    <cellStyle name="Обычный 20 2 2 3 3 4 2" xfId="27454"/>
    <cellStyle name="Обычный 20 2 2 3 3 5" xfId="27455"/>
    <cellStyle name="Обычный 20 2 2 3 3 5 2" xfId="27456"/>
    <cellStyle name="Обычный 20 2 2 3 3 6" xfId="27457"/>
    <cellStyle name="Обычный 20 2 2 3 4" xfId="27458"/>
    <cellStyle name="Обычный 20 2 2 3 4 2" xfId="27459"/>
    <cellStyle name="Обычный 20 2 2 3 4 2 2" xfId="27460"/>
    <cellStyle name="Обычный 20 2 2 3 4 3" xfId="27461"/>
    <cellStyle name="Обычный 20 2 2 3 4 3 2" xfId="27462"/>
    <cellStyle name="Обычный 20 2 2 3 4 4" xfId="27463"/>
    <cellStyle name="Обычный 20 2 2 3 5" xfId="27464"/>
    <cellStyle name="Обычный 20 2 2 3 5 2" xfId="27465"/>
    <cellStyle name="Обычный 20 2 2 3 5 2 2" xfId="27466"/>
    <cellStyle name="Обычный 20 2 2 3 5 3" xfId="27467"/>
    <cellStyle name="Обычный 20 2 2 3 5 3 2" xfId="27468"/>
    <cellStyle name="Обычный 20 2 2 3 5 4" xfId="27469"/>
    <cellStyle name="Обычный 20 2 2 3 6" xfId="27470"/>
    <cellStyle name="Обычный 20 2 2 3 6 2" xfId="27471"/>
    <cellStyle name="Обычный 20 2 2 3 7" xfId="27472"/>
    <cellStyle name="Обычный 20 2 2 3 7 2" xfId="27473"/>
    <cellStyle name="Обычный 20 2 2 3 8" xfId="27474"/>
    <cellStyle name="Обычный 20 2 2 4" xfId="27475"/>
    <cellStyle name="Обычный 20 2 2 4 2" xfId="27476"/>
    <cellStyle name="Обычный 20 2 2 4 2 2" xfId="27477"/>
    <cellStyle name="Обычный 20 2 2 4 2 2 2" xfId="27478"/>
    <cellStyle name="Обычный 20 2 2 4 2 3" xfId="27479"/>
    <cellStyle name="Обычный 20 2 2 4 2 3 2" xfId="27480"/>
    <cellStyle name="Обычный 20 2 2 4 2 4" xfId="27481"/>
    <cellStyle name="Обычный 20 2 2 4 3" xfId="27482"/>
    <cellStyle name="Обычный 20 2 2 4 3 2" xfId="27483"/>
    <cellStyle name="Обычный 20 2 2 4 3 2 2" xfId="27484"/>
    <cellStyle name="Обычный 20 2 2 4 3 3" xfId="27485"/>
    <cellStyle name="Обычный 20 2 2 4 3 3 2" xfId="27486"/>
    <cellStyle name="Обычный 20 2 2 4 3 4" xfId="27487"/>
    <cellStyle name="Обычный 20 2 2 4 4" xfId="27488"/>
    <cellStyle name="Обычный 20 2 2 4 4 2" xfId="27489"/>
    <cellStyle name="Обычный 20 2 2 4 5" xfId="27490"/>
    <cellStyle name="Обычный 20 2 2 4 5 2" xfId="27491"/>
    <cellStyle name="Обычный 20 2 2 4 6" xfId="27492"/>
    <cellStyle name="Обычный 20 2 2 5" xfId="27493"/>
    <cellStyle name="Обычный 20 2 2 5 2" xfId="27494"/>
    <cellStyle name="Обычный 20 2 2 5 2 2" xfId="27495"/>
    <cellStyle name="Обычный 20 2 2 5 2 2 2" xfId="27496"/>
    <cellStyle name="Обычный 20 2 2 5 2 3" xfId="27497"/>
    <cellStyle name="Обычный 20 2 2 5 2 3 2" xfId="27498"/>
    <cellStyle name="Обычный 20 2 2 5 2 4" xfId="27499"/>
    <cellStyle name="Обычный 20 2 2 5 3" xfId="27500"/>
    <cellStyle name="Обычный 20 2 2 5 3 2" xfId="27501"/>
    <cellStyle name="Обычный 20 2 2 5 3 2 2" xfId="27502"/>
    <cellStyle name="Обычный 20 2 2 5 3 3" xfId="27503"/>
    <cellStyle name="Обычный 20 2 2 5 3 3 2" xfId="27504"/>
    <cellStyle name="Обычный 20 2 2 5 3 4" xfId="27505"/>
    <cellStyle name="Обычный 20 2 2 5 4" xfId="27506"/>
    <cellStyle name="Обычный 20 2 2 5 4 2" xfId="27507"/>
    <cellStyle name="Обычный 20 2 2 5 5" xfId="27508"/>
    <cellStyle name="Обычный 20 2 2 5 5 2" xfId="27509"/>
    <cellStyle name="Обычный 20 2 2 5 6" xfId="27510"/>
    <cellStyle name="Обычный 20 2 2 6" xfId="27511"/>
    <cellStyle name="Обычный 20 2 2 6 2" xfId="27512"/>
    <cellStyle name="Обычный 20 2 2 6 2 2" xfId="27513"/>
    <cellStyle name="Обычный 20 2 2 6 3" xfId="27514"/>
    <cellStyle name="Обычный 20 2 2 6 3 2" xfId="27515"/>
    <cellStyle name="Обычный 20 2 2 6 4" xfId="27516"/>
    <cellStyle name="Обычный 20 2 2 7" xfId="27517"/>
    <cellStyle name="Обычный 20 2 2 7 2" xfId="27518"/>
    <cellStyle name="Обычный 20 2 2 7 2 2" xfId="27519"/>
    <cellStyle name="Обычный 20 2 2 7 3" xfId="27520"/>
    <cellStyle name="Обычный 20 2 2 7 3 2" xfId="27521"/>
    <cellStyle name="Обычный 20 2 2 7 4" xfId="27522"/>
    <cellStyle name="Обычный 20 2 2 8" xfId="27523"/>
    <cellStyle name="Обычный 20 2 2 8 2" xfId="27524"/>
    <cellStyle name="Обычный 20 2 2 9" xfId="27525"/>
    <cellStyle name="Обычный 20 2 2 9 2" xfId="27526"/>
    <cellStyle name="Обычный 20 2 3" xfId="27527"/>
    <cellStyle name="Обычный 20 2 3 2" xfId="27528"/>
    <cellStyle name="Обычный 20 2 3 2 2" xfId="27529"/>
    <cellStyle name="Обычный 20 2 3 2 2 2" xfId="27530"/>
    <cellStyle name="Обычный 20 2 3 2 2 2 2" xfId="27531"/>
    <cellStyle name="Обычный 20 2 3 2 2 3" xfId="27532"/>
    <cellStyle name="Обычный 20 2 3 2 2 3 2" xfId="27533"/>
    <cellStyle name="Обычный 20 2 3 2 2 4" xfId="27534"/>
    <cellStyle name="Обычный 20 2 3 2 3" xfId="27535"/>
    <cellStyle name="Обычный 20 2 3 2 3 2" xfId="27536"/>
    <cellStyle name="Обычный 20 2 3 2 3 2 2" xfId="27537"/>
    <cellStyle name="Обычный 20 2 3 2 3 3" xfId="27538"/>
    <cellStyle name="Обычный 20 2 3 2 3 3 2" xfId="27539"/>
    <cellStyle name="Обычный 20 2 3 2 3 4" xfId="27540"/>
    <cellStyle name="Обычный 20 2 3 2 4" xfId="27541"/>
    <cellStyle name="Обычный 20 2 3 2 4 2" xfId="27542"/>
    <cellStyle name="Обычный 20 2 3 2 5" xfId="27543"/>
    <cellStyle name="Обычный 20 2 3 2 5 2" xfId="27544"/>
    <cellStyle name="Обычный 20 2 3 2 6" xfId="27545"/>
    <cellStyle name="Обычный 20 2 3 3" xfId="27546"/>
    <cellStyle name="Обычный 20 2 3 3 2" xfId="27547"/>
    <cellStyle name="Обычный 20 2 3 3 2 2" xfId="27548"/>
    <cellStyle name="Обычный 20 2 3 3 2 2 2" xfId="27549"/>
    <cellStyle name="Обычный 20 2 3 3 2 3" xfId="27550"/>
    <cellStyle name="Обычный 20 2 3 3 2 3 2" xfId="27551"/>
    <cellStyle name="Обычный 20 2 3 3 2 4" xfId="27552"/>
    <cellStyle name="Обычный 20 2 3 3 3" xfId="27553"/>
    <cellStyle name="Обычный 20 2 3 3 3 2" xfId="27554"/>
    <cellStyle name="Обычный 20 2 3 3 3 2 2" xfId="27555"/>
    <cellStyle name="Обычный 20 2 3 3 3 3" xfId="27556"/>
    <cellStyle name="Обычный 20 2 3 3 3 3 2" xfId="27557"/>
    <cellStyle name="Обычный 20 2 3 3 3 4" xfId="27558"/>
    <cellStyle name="Обычный 20 2 3 3 4" xfId="27559"/>
    <cellStyle name="Обычный 20 2 3 3 4 2" xfId="27560"/>
    <cellStyle name="Обычный 20 2 3 3 5" xfId="27561"/>
    <cellStyle name="Обычный 20 2 3 3 5 2" xfId="27562"/>
    <cellStyle name="Обычный 20 2 3 3 6" xfId="27563"/>
    <cellStyle name="Обычный 20 2 3 4" xfId="27564"/>
    <cellStyle name="Обычный 20 2 3 4 2" xfId="27565"/>
    <cellStyle name="Обычный 20 2 3 4 2 2" xfId="27566"/>
    <cellStyle name="Обычный 20 2 3 4 3" xfId="27567"/>
    <cellStyle name="Обычный 20 2 3 4 3 2" xfId="27568"/>
    <cellStyle name="Обычный 20 2 3 4 4" xfId="27569"/>
    <cellStyle name="Обычный 20 2 3 5" xfId="27570"/>
    <cellStyle name="Обычный 20 2 3 5 2" xfId="27571"/>
    <cellStyle name="Обычный 20 2 3 5 2 2" xfId="27572"/>
    <cellStyle name="Обычный 20 2 3 5 3" xfId="27573"/>
    <cellStyle name="Обычный 20 2 3 5 3 2" xfId="27574"/>
    <cellStyle name="Обычный 20 2 3 5 4" xfId="27575"/>
    <cellStyle name="Обычный 20 2 3 6" xfId="27576"/>
    <cellStyle name="Обычный 20 2 3 6 2" xfId="27577"/>
    <cellStyle name="Обычный 20 2 3 7" xfId="27578"/>
    <cellStyle name="Обычный 20 2 3 7 2" xfId="27579"/>
    <cellStyle name="Обычный 20 2 3 8" xfId="27580"/>
    <cellStyle name="Обычный 20 2 4" xfId="27581"/>
    <cellStyle name="Обычный 20 2 4 2" xfId="27582"/>
    <cellStyle name="Обычный 20 2 4 2 2" xfId="27583"/>
    <cellStyle name="Обычный 20 2 4 2 2 2" xfId="27584"/>
    <cellStyle name="Обычный 20 2 4 2 2 2 2" xfId="27585"/>
    <cellStyle name="Обычный 20 2 4 2 2 3" xfId="27586"/>
    <cellStyle name="Обычный 20 2 4 2 2 3 2" xfId="27587"/>
    <cellStyle name="Обычный 20 2 4 2 2 4" xfId="27588"/>
    <cellStyle name="Обычный 20 2 4 2 3" xfId="27589"/>
    <cellStyle name="Обычный 20 2 4 2 3 2" xfId="27590"/>
    <cellStyle name="Обычный 20 2 4 2 3 2 2" xfId="27591"/>
    <cellStyle name="Обычный 20 2 4 2 3 3" xfId="27592"/>
    <cellStyle name="Обычный 20 2 4 2 3 3 2" xfId="27593"/>
    <cellStyle name="Обычный 20 2 4 2 3 4" xfId="27594"/>
    <cellStyle name="Обычный 20 2 4 2 4" xfId="27595"/>
    <cellStyle name="Обычный 20 2 4 2 4 2" xfId="27596"/>
    <cellStyle name="Обычный 20 2 4 2 5" xfId="27597"/>
    <cellStyle name="Обычный 20 2 4 2 5 2" xfId="27598"/>
    <cellStyle name="Обычный 20 2 4 2 6" xfId="27599"/>
    <cellStyle name="Обычный 20 2 4 3" xfId="27600"/>
    <cellStyle name="Обычный 20 2 4 3 2" xfId="27601"/>
    <cellStyle name="Обычный 20 2 4 3 2 2" xfId="27602"/>
    <cellStyle name="Обычный 20 2 4 3 3" xfId="27603"/>
    <cellStyle name="Обычный 20 2 4 3 3 2" xfId="27604"/>
    <cellStyle name="Обычный 20 2 4 3 4" xfId="27605"/>
    <cellStyle name="Обычный 20 2 4 4" xfId="27606"/>
    <cellStyle name="Обычный 20 2 4 4 2" xfId="27607"/>
    <cellStyle name="Обычный 20 2 4 4 2 2" xfId="27608"/>
    <cellStyle name="Обычный 20 2 4 4 3" xfId="27609"/>
    <cellStyle name="Обычный 20 2 4 4 3 2" xfId="27610"/>
    <cellStyle name="Обычный 20 2 4 4 4" xfId="27611"/>
    <cellStyle name="Обычный 20 2 4 5" xfId="27612"/>
    <cellStyle name="Обычный 20 2 4 5 2" xfId="27613"/>
    <cellStyle name="Обычный 20 2 4 6" xfId="27614"/>
    <cellStyle name="Обычный 20 2 4 6 2" xfId="27615"/>
    <cellStyle name="Обычный 20 2 4 7" xfId="27616"/>
    <cellStyle name="Обычный 20 2 5" xfId="27617"/>
    <cellStyle name="Обычный 20 2 5 2" xfId="27618"/>
    <cellStyle name="Обычный 20 2 5 2 2" xfId="27619"/>
    <cellStyle name="Обычный 20 2 5 2 2 2" xfId="27620"/>
    <cellStyle name="Обычный 20 2 5 2 3" xfId="27621"/>
    <cellStyle name="Обычный 20 2 5 2 3 2" xfId="27622"/>
    <cellStyle name="Обычный 20 2 5 2 4" xfId="27623"/>
    <cellStyle name="Обычный 20 2 5 3" xfId="27624"/>
    <cellStyle name="Обычный 20 2 5 3 2" xfId="27625"/>
    <cellStyle name="Обычный 20 2 5 3 2 2" xfId="27626"/>
    <cellStyle name="Обычный 20 2 5 3 3" xfId="27627"/>
    <cellStyle name="Обычный 20 2 5 3 3 2" xfId="27628"/>
    <cellStyle name="Обычный 20 2 5 3 4" xfId="27629"/>
    <cellStyle name="Обычный 20 2 5 4" xfId="27630"/>
    <cellStyle name="Обычный 20 2 5 4 2" xfId="27631"/>
    <cellStyle name="Обычный 20 2 5 5" xfId="27632"/>
    <cellStyle name="Обычный 20 2 5 5 2" xfId="27633"/>
    <cellStyle name="Обычный 20 2 5 6" xfId="27634"/>
    <cellStyle name="Обычный 20 2 6" xfId="27635"/>
    <cellStyle name="Обычный 20 2 6 2" xfId="27636"/>
    <cellStyle name="Обычный 20 2 6 2 2" xfId="27637"/>
    <cellStyle name="Обычный 20 2 6 3" xfId="27638"/>
    <cellStyle name="Обычный 20 2 6 3 2" xfId="27639"/>
    <cellStyle name="Обычный 20 2 6 4" xfId="27640"/>
    <cellStyle name="Обычный 20 2 7" xfId="27641"/>
    <cellStyle name="Обычный 20 2 7 2" xfId="27642"/>
    <cellStyle name="Обычный 20 2 7 2 2" xfId="27643"/>
    <cellStyle name="Обычный 20 2 7 3" xfId="27644"/>
    <cellStyle name="Обычный 20 2 7 3 2" xfId="27645"/>
    <cellStyle name="Обычный 20 2 7 4" xfId="27646"/>
    <cellStyle name="Обычный 20 2 8" xfId="27647"/>
    <cellStyle name="Обычный 20 2 8 2" xfId="27648"/>
    <cellStyle name="Обычный 20 2 9" xfId="27649"/>
    <cellStyle name="Обычный 20 2 9 2" xfId="27650"/>
    <cellStyle name="Обычный 20 3" xfId="27651"/>
    <cellStyle name="Обычный 20 3 2" xfId="27652"/>
    <cellStyle name="Обычный 20 3 2 2" xfId="27653"/>
    <cellStyle name="Обычный 20 3 2 2 2" xfId="27654"/>
    <cellStyle name="Обычный 20 3 2 2 2 2" xfId="27655"/>
    <cellStyle name="Обычный 20 3 2 2 3" xfId="27656"/>
    <cellStyle name="Обычный 20 3 2 2 3 2" xfId="27657"/>
    <cellStyle name="Обычный 20 3 2 2 4" xfId="27658"/>
    <cellStyle name="Обычный 20 3 2 3" xfId="27659"/>
    <cellStyle name="Обычный 20 3 2 3 2" xfId="27660"/>
    <cellStyle name="Обычный 20 3 2 3 2 2" xfId="27661"/>
    <cellStyle name="Обычный 20 3 2 3 3" xfId="27662"/>
    <cellStyle name="Обычный 20 3 2 3 3 2" xfId="27663"/>
    <cellStyle name="Обычный 20 3 2 3 4" xfId="27664"/>
    <cellStyle name="Обычный 20 3 2 4" xfId="27665"/>
    <cellStyle name="Обычный 20 3 2 4 2" xfId="27666"/>
    <cellStyle name="Обычный 20 3 2 5" xfId="27667"/>
    <cellStyle name="Обычный 20 3 2 5 2" xfId="27668"/>
    <cellStyle name="Обычный 20 3 2 6" xfId="27669"/>
    <cellStyle name="Обычный 20 3 3" xfId="27670"/>
    <cellStyle name="Обычный 20 3 3 2" xfId="27671"/>
    <cellStyle name="Обычный 20 3 3 2 2" xfId="27672"/>
    <cellStyle name="Обычный 20 3 3 2 2 2" xfId="27673"/>
    <cellStyle name="Обычный 20 3 3 2 3" xfId="27674"/>
    <cellStyle name="Обычный 20 3 3 2 3 2" xfId="27675"/>
    <cellStyle name="Обычный 20 3 3 2 4" xfId="27676"/>
    <cellStyle name="Обычный 20 3 3 3" xfId="27677"/>
    <cellStyle name="Обычный 20 3 3 3 2" xfId="27678"/>
    <cellStyle name="Обычный 20 3 3 3 2 2" xfId="27679"/>
    <cellStyle name="Обычный 20 3 3 3 3" xfId="27680"/>
    <cellStyle name="Обычный 20 3 3 3 3 2" xfId="27681"/>
    <cellStyle name="Обычный 20 3 3 3 4" xfId="27682"/>
    <cellStyle name="Обычный 20 3 3 4" xfId="27683"/>
    <cellStyle name="Обычный 20 3 3 4 2" xfId="27684"/>
    <cellStyle name="Обычный 20 3 3 5" xfId="27685"/>
    <cellStyle name="Обычный 20 3 3 5 2" xfId="27686"/>
    <cellStyle name="Обычный 20 3 3 6" xfId="27687"/>
    <cellStyle name="Обычный 20 3 4" xfId="27688"/>
    <cellStyle name="Обычный 20 3 4 2" xfId="27689"/>
    <cellStyle name="Обычный 20 3 4 2 2" xfId="27690"/>
    <cellStyle name="Обычный 20 3 4 3" xfId="27691"/>
    <cellStyle name="Обычный 20 3 4 3 2" xfId="27692"/>
    <cellStyle name="Обычный 20 3 4 4" xfId="27693"/>
    <cellStyle name="Обычный 20 3 5" xfId="27694"/>
    <cellStyle name="Обычный 20 3 5 2" xfId="27695"/>
    <cellStyle name="Обычный 20 3 5 2 2" xfId="27696"/>
    <cellStyle name="Обычный 20 3 5 3" xfId="27697"/>
    <cellStyle name="Обычный 20 3 5 3 2" xfId="27698"/>
    <cellStyle name="Обычный 20 3 5 4" xfId="27699"/>
    <cellStyle name="Обычный 20 3 6" xfId="27700"/>
    <cellStyle name="Обычный 20 3 6 2" xfId="27701"/>
    <cellStyle name="Обычный 20 3 7" xfId="27702"/>
    <cellStyle name="Обычный 20 3 7 2" xfId="27703"/>
    <cellStyle name="Обычный 20 3 8" xfId="27704"/>
    <cellStyle name="Обычный 20 4" xfId="27705"/>
    <cellStyle name="Обычный 20 4 2" xfId="27706"/>
    <cellStyle name="Обычный 20 4 2 2" xfId="27707"/>
    <cellStyle name="Обычный 20 4 2 2 2" xfId="27708"/>
    <cellStyle name="Обычный 20 4 2 2 2 2" xfId="27709"/>
    <cellStyle name="Обычный 20 4 2 2 3" xfId="27710"/>
    <cellStyle name="Обычный 20 4 2 2 3 2" xfId="27711"/>
    <cellStyle name="Обычный 20 4 2 2 4" xfId="27712"/>
    <cellStyle name="Обычный 20 4 2 3" xfId="27713"/>
    <cellStyle name="Обычный 20 4 2 3 2" xfId="27714"/>
    <cellStyle name="Обычный 20 4 2 3 2 2" xfId="27715"/>
    <cellStyle name="Обычный 20 4 2 3 3" xfId="27716"/>
    <cellStyle name="Обычный 20 4 2 3 3 2" xfId="27717"/>
    <cellStyle name="Обычный 20 4 2 3 4" xfId="27718"/>
    <cellStyle name="Обычный 20 4 2 4" xfId="27719"/>
    <cellStyle name="Обычный 20 4 2 4 2" xfId="27720"/>
    <cellStyle name="Обычный 20 4 2 5" xfId="27721"/>
    <cellStyle name="Обычный 20 4 2 5 2" xfId="27722"/>
    <cellStyle name="Обычный 20 4 2 6" xfId="27723"/>
    <cellStyle name="Обычный 20 4 3" xfId="27724"/>
    <cellStyle name="Обычный 20 4 3 2" xfId="27725"/>
    <cellStyle name="Обычный 20 4 3 2 2" xfId="27726"/>
    <cellStyle name="Обычный 20 4 3 2 2 2" xfId="27727"/>
    <cellStyle name="Обычный 20 4 3 2 3" xfId="27728"/>
    <cellStyle name="Обычный 20 4 3 2 3 2" xfId="27729"/>
    <cellStyle name="Обычный 20 4 3 2 4" xfId="27730"/>
    <cellStyle name="Обычный 20 4 3 3" xfId="27731"/>
    <cellStyle name="Обычный 20 4 3 3 2" xfId="27732"/>
    <cellStyle name="Обычный 20 4 3 3 2 2" xfId="27733"/>
    <cellStyle name="Обычный 20 4 3 3 3" xfId="27734"/>
    <cellStyle name="Обычный 20 4 3 3 3 2" xfId="27735"/>
    <cellStyle name="Обычный 20 4 3 3 4" xfId="27736"/>
    <cellStyle name="Обычный 20 4 3 4" xfId="27737"/>
    <cellStyle name="Обычный 20 4 3 4 2" xfId="27738"/>
    <cellStyle name="Обычный 20 4 3 5" xfId="27739"/>
    <cellStyle name="Обычный 20 4 3 5 2" xfId="27740"/>
    <cellStyle name="Обычный 20 4 3 6" xfId="27741"/>
    <cellStyle name="Обычный 20 4 4" xfId="27742"/>
    <cellStyle name="Обычный 20 4 4 2" xfId="27743"/>
    <cellStyle name="Обычный 20 4 4 2 2" xfId="27744"/>
    <cellStyle name="Обычный 20 4 4 3" xfId="27745"/>
    <cellStyle name="Обычный 20 4 4 3 2" xfId="27746"/>
    <cellStyle name="Обычный 20 4 4 4" xfId="27747"/>
    <cellStyle name="Обычный 20 4 5" xfId="27748"/>
    <cellStyle name="Обычный 20 4 5 2" xfId="27749"/>
    <cellStyle name="Обычный 20 4 5 2 2" xfId="27750"/>
    <cellStyle name="Обычный 20 4 5 3" xfId="27751"/>
    <cellStyle name="Обычный 20 4 5 3 2" xfId="27752"/>
    <cellStyle name="Обычный 20 4 5 4" xfId="27753"/>
    <cellStyle name="Обычный 20 4 6" xfId="27754"/>
    <cellStyle name="Обычный 20 4 6 2" xfId="27755"/>
    <cellStyle name="Обычный 20 4 7" xfId="27756"/>
    <cellStyle name="Обычный 20 4 7 2" xfId="27757"/>
    <cellStyle name="Обычный 20 4 8" xfId="27758"/>
    <cellStyle name="Обычный 20 5" xfId="27759"/>
    <cellStyle name="Обычный 20 5 2" xfId="27760"/>
    <cellStyle name="Обычный 20 5 2 2" xfId="27761"/>
    <cellStyle name="Обычный 20 5 2 2 2" xfId="27762"/>
    <cellStyle name="Обычный 20 5 2 3" xfId="27763"/>
    <cellStyle name="Обычный 20 5 2 3 2" xfId="27764"/>
    <cellStyle name="Обычный 20 5 2 4" xfId="27765"/>
    <cellStyle name="Обычный 20 5 3" xfId="27766"/>
    <cellStyle name="Обычный 20 5 3 2" xfId="27767"/>
    <cellStyle name="Обычный 20 5 3 2 2" xfId="27768"/>
    <cellStyle name="Обычный 20 5 3 3" xfId="27769"/>
    <cellStyle name="Обычный 20 5 3 3 2" xfId="27770"/>
    <cellStyle name="Обычный 20 5 3 4" xfId="27771"/>
    <cellStyle name="Обычный 20 5 4" xfId="27772"/>
    <cellStyle name="Обычный 20 5 4 2" xfId="27773"/>
    <cellStyle name="Обычный 20 5 5" xfId="27774"/>
    <cellStyle name="Обычный 20 5 5 2" xfId="27775"/>
    <cellStyle name="Обычный 20 5 6" xfId="27776"/>
    <cellStyle name="Обычный 20 6" xfId="27777"/>
    <cellStyle name="Обычный 20 6 2" xfId="27778"/>
    <cellStyle name="Обычный 20 6 2 2" xfId="27779"/>
    <cellStyle name="Обычный 20 6 2 2 2" xfId="27780"/>
    <cellStyle name="Обычный 20 6 2 3" xfId="27781"/>
    <cellStyle name="Обычный 20 6 2 3 2" xfId="27782"/>
    <cellStyle name="Обычный 20 6 2 4" xfId="27783"/>
    <cellStyle name="Обычный 20 6 3" xfId="27784"/>
    <cellStyle name="Обычный 20 6 3 2" xfId="27785"/>
    <cellStyle name="Обычный 20 6 3 2 2" xfId="27786"/>
    <cellStyle name="Обычный 20 6 3 3" xfId="27787"/>
    <cellStyle name="Обычный 20 6 3 3 2" xfId="27788"/>
    <cellStyle name="Обычный 20 6 3 4" xfId="27789"/>
    <cellStyle name="Обычный 20 6 4" xfId="27790"/>
    <cellStyle name="Обычный 20 6 4 2" xfId="27791"/>
    <cellStyle name="Обычный 20 6 5" xfId="27792"/>
    <cellStyle name="Обычный 20 6 5 2" xfId="27793"/>
    <cellStyle name="Обычный 20 6 6" xfId="27794"/>
    <cellStyle name="Обычный 21" xfId="27795"/>
    <cellStyle name="Обычный 21 2" xfId="27796"/>
    <cellStyle name="Обычный 21 2 2" xfId="27797"/>
    <cellStyle name="Обычный 21 2 2 2" xfId="27798"/>
    <cellStyle name="Обычный 21 2 2 2 2" xfId="27799"/>
    <cellStyle name="Обычный 21 2 2 2 2 2" xfId="27800"/>
    <cellStyle name="Обычный 21 2 2 2 2 2 2" xfId="27801"/>
    <cellStyle name="Обычный 21 2 2 2 2 2 2 2" xfId="27802"/>
    <cellStyle name="Обычный 21 2 2 2 2 2 2 2 2" xfId="27803"/>
    <cellStyle name="Обычный 21 2 2 2 2 2 2 3" xfId="27804"/>
    <cellStyle name="Обычный 21 2 2 2 2 2 3" xfId="27805"/>
    <cellStyle name="Обычный 21 2 2 2 2 2 3 2" xfId="27806"/>
    <cellStyle name="Обычный 21 2 2 2 2 2 4" xfId="27807"/>
    <cellStyle name="Обычный 21 2 2 2 2 3" xfId="27808"/>
    <cellStyle name="Обычный 21 2 2 2 2 3 2" xfId="27809"/>
    <cellStyle name="Обычный 21 2 2 2 2 3 2 2" xfId="27810"/>
    <cellStyle name="Обычный 21 2 2 2 2 3 3" xfId="27811"/>
    <cellStyle name="Обычный 21 2 2 2 2 4" xfId="27812"/>
    <cellStyle name="Обычный 21 2 2 2 2 4 2" xfId="27813"/>
    <cellStyle name="Обычный 21 2 2 2 2 5" xfId="27814"/>
    <cellStyle name="Обычный 21 2 2 2 3" xfId="27815"/>
    <cellStyle name="Обычный 21 2 2 2 3 2" xfId="27816"/>
    <cellStyle name="Обычный 21 2 2 2 3 2 2" xfId="27817"/>
    <cellStyle name="Обычный 21 2 2 2 3 2 2 2" xfId="27818"/>
    <cellStyle name="Обычный 21 2 2 2 3 2 3" xfId="27819"/>
    <cellStyle name="Обычный 21 2 2 2 3 3" xfId="27820"/>
    <cellStyle name="Обычный 21 2 2 2 3 3 2" xfId="27821"/>
    <cellStyle name="Обычный 21 2 2 2 3 4" xfId="27822"/>
    <cellStyle name="Обычный 21 2 2 2 4" xfId="27823"/>
    <cellStyle name="Обычный 21 2 2 2 4 2" xfId="27824"/>
    <cellStyle name="Обычный 21 2 2 2 4 2 2" xfId="27825"/>
    <cellStyle name="Обычный 21 2 2 2 4 3" xfId="27826"/>
    <cellStyle name="Обычный 21 2 2 2 5" xfId="27827"/>
    <cellStyle name="Обычный 21 2 2 2 5 2" xfId="27828"/>
    <cellStyle name="Обычный 21 2 2 2 6" xfId="27829"/>
    <cellStyle name="Обычный 21 2 2 3" xfId="27830"/>
    <cellStyle name="Обычный 21 2 2 3 2" xfId="27831"/>
    <cellStyle name="Обычный 21 2 2 3 2 2" xfId="27832"/>
    <cellStyle name="Обычный 21 2 2 3 2 2 2" xfId="27833"/>
    <cellStyle name="Обычный 21 2 2 3 2 2 2 2" xfId="27834"/>
    <cellStyle name="Обычный 21 2 2 3 2 2 3" xfId="27835"/>
    <cellStyle name="Обычный 21 2 2 3 2 3" xfId="27836"/>
    <cellStyle name="Обычный 21 2 2 3 2 3 2" xfId="27837"/>
    <cellStyle name="Обычный 21 2 2 3 2 4" xfId="27838"/>
    <cellStyle name="Обычный 21 2 2 3 3" xfId="27839"/>
    <cellStyle name="Обычный 21 2 2 3 3 2" xfId="27840"/>
    <cellStyle name="Обычный 21 2 2 3 3 2 2" xfId="27841"/>
    <cellStyle name="Обычный 21 2 2 3 3 3" xfId="27842"/>
    <cellStyle name="Обычный 21 2 2 3 4" xfId="27843"/>
    <cellStyle name="Обычный 21 2 2 3 4 2" xfId="27844"/>
    <cellStyle name="Обычный 21 2 2 3 5" xfId="27845"/>
    <cellStyle name="Обычный 21 2 2 4" xfId="27846"/>
    <cellStyle name="Обычный 21 2 2 4 2" xfId="27847"/>
    <cellStyle name="Обычный 21 2 2 4 2 2" xfId="27848"/>
    <cellStyle name="Обычный 21 2 2 4 2 2 2" xfId="27849"/>
    <cellStyle name="Обычный 21 2 2 4 2 2 2 2" xfId="27850"/>
    <cellStyle name="Обычный 21 2 2 4 2 2 3" xfId="27851"/>
    <cellStyle name="Обычный 21 2 2 4 2 3" xfId="27852"/>
    <cellStyle name="Обычный 21 2 2 4 2 3 2" xfId="27853"/>
    <cellStyle name="Обычный 21 2 2 4 2 4" xfId="27854"/>
    <cellStyle name="Обычный 21 2 2 4 3" xfId="27855"/>
    <cellStyle name="Обычный 21 2 2 4 3 2" xfId="27856"/>
    <cellStyle name="Обычный 21 2 2 4 3 2 2" xfId="27857"/>
    <cellStyle name="Обычный 21 2 2 4 3 3" xfId="27858"/>
    <cellStyle name="Обычный 21 2 2 4 4" xfId="27859"/>
    <cellStyle name="Обычный 21 2 2 4 4 2" xfId="27860"/>
    <cellStyle name="Обычный 21 2 2 4 5" xfId="27861"/>
    <cellStyle name="Обычный 21 2 2 5" xfId="27862"/>
    <cellStyle name="Обычный 21 2 2 5 2" xfId="27863"/>
    <cellStyle name="Обычный 21 2 2 5 2 2" xfId="27864"/>
    <cellStyle name="Обычный 21 2 2 5 2 2 2" xfId="27865"/>
    <cellStyle name="Обычный 21 2 2 5 2 3" xfId="27866"/>
    <cellStyle name="Обычный 21 2 2 5 3" xfId="27867"/>
    <cellStyle name="Обычный 21 2 2 5 3 2" xfId="27868"/>
    <cellStyle name="Обычный 21 2 2 5 4" xfId="27869"/>
    <cellStyle name="Обычный 21 2 2 6" xfId="27870"/>
    <cellStyle name="Обычный 21 2 2 6 2" xfId="27871"/>
    <cellStyle name="Обычный 21 2 2 6 2 2" xfId="27872"/>
    <cellStyle name="Обычный 21 2 2 6 3" xfId="27873"/>
    <cellStyle name="Обычный 21 2 2 7" xfId="27874"/>
    <cellStyle name="Обычный 21 2 2 7 2" xfId="27875"/>
    <cellStyle name="Обычный 21 2 2 8" xfId="27876"/>
    <cellStyle name="Обычный 21 2 3" xfId="27877"/>
    <cellStyle name="Обычный 21 2 3 2" xfId="27878"/>
    <cellStyle name="Обычный 21 2 3 2 2" xfId="27879"/>
    <cellStyle name="Обычный 21 2 3 2 2 2" xfId="27880"/>
    <cellStyle name="Обычный 21 2 3 2 2 2 2" xfId="27881"/>
    <cellStyle name="Обычный 21 2 3 2 2 2 2 2" xfId="27882"/>
    <cellStyle name="Обычный 21 2 3 2 2 2 3" xfId="27883"/>
    <cellStyle name="Обычный 21 2 3 2 2 3" xfId="27884"/>
    <cellStyle name="Обычный 21 2 3 2 2 3 2" xfId="27885"/>
    <cellStyle name="Обычный 21 2 3 2 2 4" xfId="27886"/>
    <cellStyle name="Обычный 21 2 3 2 3" xfId="27887"/>
    <cellStyle name="Обычный 21 2 3 2 3 2" xfId="27888"/>
    <cellStyle name="Обычный 21 2 3 2 3 2 2" xfId="27889"/>
    <cellStyle name="Обычный 21 2 3 2 3 3" xfId="27890"/>
    <cellStyle name="Обычный 21 2 3 2 4" xfId="27891"/>
    <cellStyle name="Обычный 21 2 3 2 4 2" xfId="27892"/>
    <cellStyle name="Обычный 21 2 3 2 5" xfId="27893"/>
    <cellStyle name="Обычный 21 2 3 3" xfId="27894"/>
    <cellStyle name="Обычный 21 2 3 3 2" xfId="27895"/>
    <cellStyle name="Обычный 21 2 3 3 2 2" xfId="27896"/>
    <cellStyle name="Обычный 21 2 3 3 2 2 2" xfId="27897"/>
    <cellStyle name="Обычный 21 2 3 3 2 3" xfId="27898"/>
    <cellStyle name="Обычный 21 2 3 3 3" xfId="27899"/>
    <cellStyle name="Обычный 21 2 3 3 3 2" xfId="27900"/>
    <cellStyle name="Обычный 21 2 3 3 4" xfId="27901"/>
    <cellStyle name="Обычный 21 2 3 4" xfId="27902"/>
    <cellStyle name="Обычный 21 2 3 4 2" xfId="27903"/>
    <cellStyle name="Обычный 21 2 3 4 2 2" xfId="27904"/>
    <cellStyle name="Обычный 21 2 3 4 3" xfId="27905"/>
    <cellStyle name="Обычный 21 2 3 5" xfId="27906"/>
    <cellStyle name="Обычный 21 2 3 5 2" xfId="27907"/>
    <cellStyle name="Обычный 21 2 3 6" xfId="27908"/>
    <cellStyle name="Обычный 21 2 4" xfId="27909"/>
    <cellStyle name="Обычный 21 2 4 2" xfId="27910"/>
    <cellStyle name="Обычный 21 2 4 2 2" xfId="27911"/>
    <cellStyle name="Обычный 21 2 4 2 2 2" xfId="27912"/>
    <cellStyle name="Обычный 21 2 4 2 2 2 2" xfId="27913"/>
    <cellStyle name="Обычный 21 2 4 2 2 3" xfId="27914"/>
    <cellStyle name="Обычный 21 2 4 2 3" xfId="27915"/>
    <cellStyle name="Обычный 21 2 4 2 3 2" xfId="27916"/>
    <cellStyle name="Обычный 21 2 4 2 4" xfId="27917"/>
    <cellStyle name="Обычный 21 2 4 3" xfId="27918"/>
    <cellStyle name="Обычный 21 2 4 3 2" xfId="27919"/>
    <cellStyle name="Обычный 21 2 4 3 2 2" xfId="27920"/>
    <cellStyle name="Обычный 21 2 4 3 3" xfId="27921"/>
    <cellStyle name="Обычный 21 2 4 4" xfId="27922"/>
    <cellStyle name="Обычный 21 2 4 4 2" xfId="27923"/>
    <cellStyle name="Обычный 21 2 4 5" xfId="27924"/>
    <cellStyle name="Обычный 21 2 5" xfId="27925"/>
    <cellStyle name="Обычный 21 2 5 2" xfId="27926"/>
    <cellStyle name="Обычный 21 2 5 2 2" xfId="27927"/>
    <cellStyle name="Обычный 21 2 5 2 2 2" xfId="27928"/>
    <cellStyle name="Обычный 21 2 5 2 2 2 2" xfId="27929"/>
    <cellStyle name="Обычный 21 2 5 2 2 3" xfId="27930"/>
    <cellStyle name="Обычный 21 2 5 2 3" xfId="27931"/>
    <cellStyle name="Обычный 21 2 5 2 3 2" xfId="27932"/>
    <cellStyle name="Обычный 21 2 5 2 4" xfId="27933"/>
    <cellStyle name="Обычный 21 2 5 3" xfId="27934"/>
    <cellStyle name="Обычный 21 2 5 3 2" xfId="27935"/>
    <cellStyle name="Обычный 21 2 5 3 2 2" xfId="27936"/>
    <cellStyle name="Обычный 21 2 5 3 3" xfId="27937"/>
    <cellStyle name="Обычный 21 2 5 4" xfId="27938"/>
    <cellStyle name="Обычный 21 2 5 4 2" xfId="27939"/>
    <cellStyle name="Обычный 21 2 5 5" xfId="27940"/>
    <cellStyle name="Обычный 21 2 6" xfId="27941"/>
    <cellStyle name="Обычный 21 2 6 2" xfId="27942"/>
    <cellStyle name="Обычный 21 2 6 2 2" xfId="27943"/>
    <cellStyle name="Обычный 21 2 6 2 2 2" xfId="27944"/>
    <cellStyle name="Обычный 21 2 6 2 3" xfId="27945"/>
    <cellStyle name="Обычный 21 2 6 3" xfId="27946"/>
    <cellStyle name="Обычный 21 2 6 3 2" xfId="27947"/>
    <cellStyle name="Обычный 21 2 6 4" xfId="27948"/>
    <cellStyle name="Обычный 21 2 7" xfId="27949"/>
    <cellStyle name="Обычный 21 2 7 2" xfId="27950"/>
    <cellStyle name="Обычный 21 2 7 2 2" xfId="27951"/>
    <cellStyle name="Обычный 21 2 7 3" xfId="27952"/>
    <cellStyle name="Обычный 21 2 8" xfId="27953"/>
    <cellStyle name="Обычный 21 2 8 2" xfId="27954"/>
    <cellStyle name="Обычный 21 2 9" xfId="27955"/>
    <cellStyle name="Обычный 21 3" xfId="27956"/>
    <cellStyle name="Обычный 21 3 2" xfId="27957"/>
    <cellStyle name="Обычный 21 3 2 2" xfId="27958"/>
    <cellStyle name="Обычный 21 3 2 2 2" xfId="27959"/>
    <cellStyle name="Обычный 21 3 2 2 2 2" xfId="27960"/>
    <cellStyle name="Обычный 21 3 2 2 2 2 2" xfId="27961"/>
    <cellStyle name="Обычный 21 3 2 2 2 2 2 2" xfId="27962"/>
    <cellStyle name="Обычный 21 3 2 2 2 2 3" xfId="27963"/>
    <cellStyle name="Обычный 21 3 2 2 2 3" xfId="27964"/>
    <cellStyle name="Обычный 21 3 2 2 2 3 2" xfId="27965"/>
    <cellStyle name="Обычный 21 3 2 2 2 4" xfId="27966"/>
    <cellStyle name="Обычный 21 3 2 2 3" xfId="27967"/>
    <cellStyle name="Обычный 21 3 2 2 3 2" xfId="27968"/>
    <cellStyle name="Обычный 21 3 2 2 3 2 2" xfId="27969"/>
    <cellStyle name="Обычный 21 3 2 2 3 3" xfId="27970"/>
    <cellStyle name="Обычный 21 3 2 2 4" xfId="27971"/>
    <cellStyle name="Обычный 21 3 2 2 4 2" xfId="27972"/>
    <cellStyle name="Обычный 21 3 2 2 5" xfId="27973"/>
    <cellStyle name="Обычный 21 3 2 3" xfId="27974"/>
    <cellStyle name="Обычный 21 3 2 3 2" xfId="27975"/>
    <cellStyle name="Обычный 21 3 2 3 2 2" xfId="27976"/>
    <cellStyle name="Обычный 21 3 2 3 2 2 2" xfId="27977"/>
    <cellStyle name="Обычный 21 3 2 3 2 3" xfId="27978"/>
    <cellStyle name="Обычный 21 3 2 3 3" xfId="27979"/>
    <cellStyle name="Обычный 21 3 2 3 3 2" xfId="27980"/>
    <cellStyle name="Обычный 21 3 2 3 4" xfId="27981"/>
    <cellStyle name="Обычный 21 3 2 4" xfId="27982"/>
    <cellStyle name="Обычный 21 3 2 4 2" xfId="27983"/>
    <cellStyle name="Обычный 21 3 2 4 2 2" xfId="27984"/>
    <cellStyle name="Обычный 21 3 2 4 3" xfId="27985"/>
    <cellStyle name="Обычный 21 3 2 5" xfId="27986"/>
    <cellStyle name="Обычный 21 3 2 5 2" xfId="27987"/>
    <cellStyle name="Обычный 21 3 2 6" xfId="27988"/>
    <cellStyle name="Обычный 21 3 3" xfId="27989"/>
    <cellStyle name="Обычный 21 3 3 2" xfId="27990"/>
    <cellStyle name="Обычный 21 3 3 2 2" xfId="27991"/>
    <cellStyle name="Обычный 21 3 3 2 2 2" xfId="27992"/>
    <cellStyle name="Обычный 21 3 3 2 2 2 2" xfId="27993"/>
    <cellStyle name="Обычный 21 3 3 2 2 3" xfId="27994"/>
    <cellStyle name="Обычный 21 3 3 2 3" xfId="27995"/>
    <cellStyle name="Обычный 21 3 3 2 3 2" xfId="27996"/>
    <cellStyle name="Обычный 21 3 3 2 4" xfId="27997"/>
    <cellStyle name="Обычный 21 3 3 3" xfId="27998"/>
    <cellStyle name="Обычный 21 3 3 3 2" xfId="27999"/>
    <cellStyle name="Обычный 21 3 3 3 2 2" xfId="28000"/>
    <cellStyle name="Обычный 21 3 3 3 3" xfId="28001"/>
    <cellStyle name="Обычный 21 3 3 3 3 2" xfId="28002"/>
    <cellStyle name="Обычный 21 3 3 3 4" xfId="28003"/>
    <cellStyle name="Обычный 21 3 3 4" xfId="28004"/>
    <cellStyle name="Обычный 21 3 3 4 2" xfId="28005"/>
    <cellStyle name="Обычный 21 3 3 5" xfId="28006"/>
    <cellStyle name="Обычный 21 3 3 5 2" xfId="28007"/>
    <cellStyle name="Обычный 21 3 3 6" xfId="28008"/>
    <cellStyle name="Обычный 21 3 4" xfId="28009"/>
    <cellStyle name="Обычный 21 3 4 2" xfId="28010"/>
    <cellStyle name="Обычный 21 3 4 2 2" xfId="28011"/>
    <cellStyle name="Обычный 21 3 4 2 2 2" xfId="28012"/>
    <cellStyle name="Обычный 21 3 4 2 2 2 2" xfId="28013"/>
    <cellStyle name="Обычный 21 3 4 2 2 3" xfId="28014"/>
    <cellStyle name="Обычный 21 3 4 2 3" xfId="28015"/>
    <cellStyle name="Обычный 21 3 4 2 3 2" xfId="28016"/>
    <cellStyle name="Обычный 21 3 4 2 4" xfId="28017"/>
    <cellStyle name="Обычный 21 3 4 3" xfId="28018"/>
    <cellStyle name="Обычный 21 3 4 3 2" xfId="28019"/>
    <cellStyle name="Обычный 21 3 4 3 2 2" xfId="28020"/>
    <cellStyle name="Обычный 21 3 4 3 3" xfId="28021"/>
    <cellStyle name="Обычный 21 3 4 4" xfId="28022"/>
    <cellStyle name="Обычный 21 3 4 4 2" xfId="28023"/>
    <cellStyle name="Обычный 21 3 4 5" xfId="28024"/>
    <cellStyle name="Обычный 21 3 5" xfId="28025"/>
    <cellStyle name="Обычный 21 3 5 2" xfId="28026"/>
    <cellStyle name="Обычный 21 3 5 2 2" xfId="28027"/>
    <cellStyle name="Обычный 21 3 5 2 2 2" xfId="28028"/>
    <cellStyle name="Обычный 21 3 5 2 3" xfId="28029"/>
    <cellStyle name="Обычный 21 3 5 3" xfId="28030"/>
    <cellStyle name="Обычный 21 3 5 3 2" xfId="28031"/>
    <cellStyle name="Обычный 21 3 5 4" xfId="28032"/>
    <cellStyle name="Обычный 21 3 6" xfId="28033"/>
    <cellStyle name="Обычный 21 3 6 2" xfId="28034"/>
    <cellStyle name="Обычный 21 3 6 2 2" xfId="28035"/>
    <cellStyle name="Обычный 21 3 6 3" xfId="28036"/>
    <cellStyle name="Обычный 21 3 7" xfId="28037"/>
    <cellStyle name="Обычный 21 3 7 2" xfId="28038"/>
    <cellStyle name="Обычный 21 3 8" xfId="28039"/>
    <cellStyle name="Обычный 21 4" xfId="28040"/>
    <cellStyle name="Обычный 21 4 2" xfId="28041"/>
    <cellStyle name="Обычный 21 4 2 2" xfId="28042"/>
    <cellStyle name="Обычный 21 4 2 2 2" xfId="28043"/>
    <cellStyle name="Обычный 21 4 2 2 2 2" xfId="28044"/>
    <cellStyle name="Обычный 21 4 2 2 2 2 2" xfId="28045"/>
    <cellStyle name="Обычный 21 4 2 2 2 3" xfId="28046"/>
    <cellStyle name="Обычный 21 4 2 2 3" xfId="28047"/>
    <cellStyle name="Обычный 21 4 2 2 3 2" xfId="28048"/>
    <cellStyle name="Обычный 21 4 2 2 4" xfId="28049"/>
    <cellStyle name="Обычный 21 4 2 3" xfId="28050"/>
    <cellStyle name="Обычный 21 4 2 3 2" xfId="28051"/>
    <cellStyle name="Обычный 21 4 2 3 2 2" xfId="28052"/>
    <cellStyle name="Обычный 21 4 2 3 3" xfId="28053"/>
    <cellStyle name="Обычный 21 4 2 4" xfId="28054"/>
    <cellStyle name="Обычный 21 4 2 4 2" xfId="28055"/>
    <cellStyle name="Обычный 21 4 2 5" xfId="28056"/>
    <cellStyle name="Обычный 21 4 3" xfId="28057"/>
    <cellStyle name="Обычный 21 4 3 2" xfId="28058"/>
    <cellStyle name="Обычный 21 4 3 2 2" xfId="28059"/>
    <cellStyle name="Обычный 21 4 3 2 2 2" xfId="28060"/>
    <cellStyle name="Обычный 21 4 3 2 3" xfId="28061"/>
    <cellStyle name="Обычный 21 4 3 3" xfId="28062"/>
    <cellStyle name="Обычный 21 4 3 3 2" xfId="28063"/>
    <cellStyle name="Обычный 21 4 3 4" xfId="28064"/>
    <cellStyle name="Обычный 21 4 4" xfId="28065"/>
    <cellStyle name="Обычный 21 4 4 2" xfId="28066"/>
    <cellStyle name="Обычный 21 4 4 2 2" xfId="28067"/>
    <cellStyle name="Обычный 21 4 4 3" xfId="28068"/>
    <cellStyle name="Обычный 21 4 5" xfId="28069"/>
    <cellStyle name="Обычный 21 4 5 2" xfId="28070"/>
    <cellStyle name="Обычный 21 4 6" xfId="28071"/>
    <cellStyle name="Обычный 21 5" xfId="28072"/>
    <cellStyle name="Обычный 21 5 2" xfId="28073"/>
    <cellStyle name="Обычный 21 5 2 2" xfId="28074"/>
    <cellStyle name="Обычный 21 5 2 2 2" xfId="28075"/>
    <cellStyle name="Обычный 21 5 2 2 2 2" xfId="28076"/>
    <cellStyle name="Обычный 21 5 2 2 3" xfId="28077"/>
    <cellStyle name="Обычный 21 5 2 3" xfId="28078"/>
    <cellStyle name="Обычный 21 5 2 3 2" xfId="28079"/>
    <cellStyle name="Обычный 21 5 2 4" xfId="28080"/>
    <cellStyle name="Обычный 21 5 3" xfId="28081"/>
    <cellStyle name="Обычный 21 5 3 2" xfId="28082"/>
    <cellStyle name="Обычный 21 5 3 2 2" xfId="28083"/>
    <cellStyle name="Обычный 21 5 3 3" xfId="28084"/>
    <cellStyle name="Обычный 21 5 3 3 2" xfId="28085"/>
    <cellStyle name="Обычный 21 5 3 4" xfId="28086"/>
    <cellStyle name="Обычный 21 5 4" xfId="28087"/>
    <cellStyle name="Обычный 21 5 4 2" xfId="28088"/>
    <cellStyle name="Обычный 21 5 5" xfId="28089"/>
    <cellStyle name="Обычный 21 5 5 2" xfId="28090"/>
    <cellStyle name="Обычный 21 5 6" xfId="28091"/>
    <cellStyle name="Обычный 21 6" xfId="28092"/>
    <cellStyle name="Обычный 21 6 2" xfId="28093"/>
    <cellStyle name="Обычный 21 6 2 2" xfId="28094"/>
    <cellStyle name="Обычный 21 6 2 2 2" xfId="28095"/>
    <cellStyle name="Обычный 21 6 2 2 2 2" xfId="28096"/>
    <cellStyle name="Обычный 21 6 2 2 3" xfId="28097"/>
    <cellStyle name="Обычный 21 6 2 3" xfId="28098"/>
    <cellStyle name="Обычный 21 6 2 3 2" xfId="28099"/>
    <cellStyle name="Обычный 21 6 2 4" xfId="28100"/>
    <cellStyle name="Обычный 21 6 3" xfId="28101"/>
    <cellStyle name="Обычный 21 6 3 2" xfId="28102"/>
    <cellStyle name="Обычный 21 6 3 2 2" xfId="28103"/>
    <cellStyle name="Обычный 21 6 3 3" xfId="28104"/>
    <cellStyle name="Обычный 21 6 4" xfId="28105"/>
    <cellStyle name="Обычный 21 6 4 2" xfId="28106"/>
    <cellStyle name="Обычный 21 6 5" xfId="28107"/>
    <cellStyle name="Обычный 21 7" xfId="28108"/>
    <cellStyle name="Обычный 21 7 2" xfId="28109"/>
    <cellStyle name="Обычный 21 7 2 2" xfId="28110"/>
    <cellStyle name="Обычный 21 7 2 2 2" xfId="28111"/>
    <cellStyle name="Обычный 21 7 2 3" xfId="28112"/>
    <cellStyle name="Обычный 21 7 3" xfId="28113"/>
    <cellStyle name="Обычный 21 7 3 2" xfId="28114"/>
    <cellStyle name="Обычный 21 7 4" xfId="28115"/>
    <cellStyle name="Обычный 21 8" xfId="28116"/>
    <cellStyle name="Обычный 21 8 2" xfId="28117"/>
    <cellStyle name="Обычный 21 8 2 2" xfId="28118"/>
    <cellStyle name="Обычный 21 8 3" xfId="28119"/>
    <cellStyle name="Обычный 21 9" xfId="28120"/>
    <cellStyle name="Обычный 21 9 2" xfId="28121"/>
    <cellStyle name="Обычный 22" xfId="28122"/>
    <cellStyle name="Обычный 22 10" xfId="28123"/>
    <cellStyle name="Обычный 22 10 2" xfId="28124"/>
    <cellStyle name="Обычный 22 2" xfId="28125"/>
    <cellStyle name="Обычный 22 2 10" xfId="28126"/>
    <cellStyle name="Обычный 22 2 11" xfId="28127"/>
    <cellStyle name="Обычный 22 2 2" xfId="28128"/>
    <cellStyle name="Обычный 22 2 2 2" xfId="28129"/>
    <cellStyle name="Обычный 22 2 2 2 2" xfId="28130"/>
    <cellStyle name="Обычный 22 2 2 2 2 2" xfId="28131"/>
    <cellStyle name="Обычный 22 2 2 2 2 2 2" xfId="28132"/>
    <cellStyle name="Обычный 22 2 2 2 2 2 2 2" xfId="28133"/>
    <cellStyle name="Обычный 22 2 2 2 2 2 2 2 2" xfId="28134"/>
    <cellStyle name="Обычный 22 2 2 2 2 2 2 2 2 2" xfId="28135"/>
    <cellStyle name="Обычный 22 2 2 2 2 2 2 2 3" xfId="28136"/>
    <cellStyle name="Обычный 22 2 2 2 2 2 2 3" xfId="28137"/>
    <cellStyle name="Обычный 22 2 2 2 2 2 2 3 2" xfId="28138"/>
    <cellStyle name="Обычный 22 2 2 2 2 2 2 4" xfId="28139"/>
    <cellStyle name="Обычный 22 2 2 2 2 2 3" xfId="28140"/>
    <cellStyle name="Обычный 22 2 2 2 2 2 3 2" xfId="28141"/>
    <cellStyle name="Обычный 22 2 2 2 2 2 3 2 2" xfId="28142"/>
    <cellStyle name="Обычный 22 2 2 2 2 2 3 3" xfId="28143"/>
    <cellStyle name="Обычный 22 2 2 2 2 2 4" xfId="28144"/>
    <cellStyle name="Обычный 22 2 2 2 2 2 4 2" xfId="28145"/>
    <cellStyle name="Обычный 22 2 2 2 2 2 5" xfId="28146"/>
    <cellStyle name="Обычный 22 2 2 2 2 3" xfId="28147"/>
    <cellStyle name="Обычный 22 2 2 2 2 3 2" xfId="28148"/>
    <cellStyle name="Обычный 22 2 2 2 2 3 2 2" xfId="28149"/>
    <cellStyle name="Обычный 22 2 2 2 2 3 2 2 2" xfId="28150"/>
    <cellStyle name="Обычный 22 2 2 2 2 3 2 3" xfId="28151"/>
    <cellStyle name="Обычный 22 2 2 2 2 3 3" xfId="28152"/>
    <cellStyle name="Обычный 22 2 2 2 2 3 3 2" xfId="28153"/>
    <cellStyle name="Обычный 22 2 2 2 2 3 4" xfId="28154"/>
    <cellStyle name="Обычный 22 2 2 2 2 4" xfId="28155"/>
    <cellStyle name="Обычный 22 2 2 2 2 4 2" xfId="28156"/>
    <cellStyle name="Обычный 22 2 2 2 2 4 2 2" xfId="28157"/>
    <cellStyle name="Обычный 22 2 2 2 2 4 3" xfId="28158"/>
    <cellStyle name="Обычный 22 2 2 2 2 5" xfId="28159"/>
    <cellStyle name="Обычный 22 2 2 2 2 5 2" xfId="28160"/>
    <cellStyle name="Обычный 22 2 2 2 2 6" xfId="28161"/>
    <cellStyle name="Обычный 22 2 2 2 3" xfId="28162"/>
    <cellStyle name="Обычный 22 2 2 2 3 2" xfId="28163"/>
    <cellStyle name="Обычный 22 2 2 2 3 2 2" xfId="28164"/>
    <cellStyle name="Обычный 22 2 2 2 3 2 2 2" xfId="28165"/>
    <cellStyle name="Обычный 22 2 2 2 3 2 2 2 2" xfId="28166"/>
    <cellStyle name="Обычный 22 2 2 2 3 2 2 3" xfId="28167"/>
    <cellStyle name="Обычный 22 2 2 2 3 2 3" xfId="28168"/>
    <cellStyle name="Обычный 22 2 2 2 3 2 3 2" xfId="28169"/>
    <cellStyle name="Обычный 22 2 2 2 3 2 4" xfId="28170"/>
    <cellStyle name="Обычный 22 2 2 2 3 3" xfId="28171"/>
    <cellStyle name="Обычный 22 2 2 2 3 3 2" xfId="28172"/>
    <cellStyle name="Обычный 22 2 2 2 3 3 2 2" xfId="28173"/>
    <cellStyle name="Обычный 22 2 2 2 3 3 3" xfId="28174"/>
    <cellStyle name="Обычный 22 2 2 2 3 4" xfId="28175"/>
    <cellStyle name="Обычный 22 2 2 2 3 4 2" xfId="28176"/>
    <cellStyle name="Обычный 22 2 2 2 3 5" xfId="28177"/>
    <cellStyle name="Обычный 22 2 2 2 4" xfId="28178"/>
    <cellStyle name="Обычный 22 2 2 2 4 2" xfId="28179"/>
    <cellStyle name="Обычный 22 2 2 2 4 2 2" xfId="28180"/>
    <cellStyle name="Обычный 22 2 2 2 4 2 2 2" xfId="28181"/>
    <cellStyle name="Обычный 22 2 2 2 4 2 2 2 2" xfId="28182"/>
    <cellStyle name="Обычный 22 2 2 2 4 2 2 3" xfId="28183"/>
    <cellStyle name="Обычный 22 2 2 2 4 2 3" xfId="28184"/>
    <cellStyle name="Обычный 22 2 2 2 4 2 3 2" xfId="28185"/>
    <cellStyle name="Обычный 22 2 2 2 4 2 4" xfId="28186"/>
    <cellStyle name="Обычный 22 2 2 2 4 3" xfId="28187"/>
    <cellStyle name="Обычный 22 2 2 2 4 3 2" xfId="28188"/>
    <cellStyle name="Обычный 22 2 2 2 4 3 2 2" xfId="28189"/>
    <cellStyle name="Обычный 22 2 2 2 4 3 3" xfId="28190"/>
    <cellStyle name="Обычный 22 2 2 2 4 4" xfId="28191"/>
    <cellStyle name="Обычный 22 2 2 2 4 4 2" xfId="28192"/>
    <cellStyle name="Обычный 22 2 2 2 4 5" xfId="28193"/>
    <cellStyle name="Обычный 22 2 2 2 5" xfId="28194"/>
    <cellStyle name="Обычный 22 2 2 2 5 2" xfId="28195"/>
    <cellStyle name="Обычный 22 2 2 2 5 2 2" xfId="28196"/>
    <cellStyle name="Обычный 22 2 2 2 5 2 2 2" xfId="28197"/>
    <cellStyle name="Обычный 22 2 2 2 5 2 3" xfId="28198"/>
    <cellStyle name="Обычный 22 2 2 2 5 3" xfId="28199"/>
    <cellStyle name="Обычный 22 2 2 2 5 3 2" xfId="28200"/>
    <cellStyle name="Обычный 22 2 2 2 5 4" xfId="28201"/>
    <cellStyle name="Обычный 22 2 2 2 6" xfId="28202"/>
    <cellStyle name="Обычный 22 2 2 2 6 2" xfId="28203"/>
    <cellStyle name="Обычный 22 2 2 2 6 2 2" xfId="28204"/>
    <cellStyle name="Обычный 22 2 2 2 6 3" xfId="28205"/>
    <cellStyle name="Обычный 22 2 2 2 7" xfId="28206"/>
    <cellStyle name="Обычный 22 2 2 2 7 2" xfId="28207"/>
    <cellStyle name="Обычный 22 2 2 2 8" xfId="28208"/>
    <cellStyle name="Обычный 22 2 2 3" xfId="28209"/>
    <cellStyle name="Обычный 22 2 2 3 2" xfId="28210"/>
    <cellStyle name="Обычный 22 2 2 3 2 2" xfId="28211"/>
    <cellStyle name="Обычный 22 2 2 3 2 2 2" xfId="28212"/>
    <cellStyle name="Обычный 22 2 2 3 2 2 2 2" xfId="28213"/>
    <cellStyle name="Обычный 22 2 2 3 2 2 2 2 2" xfId="28214"/>
    <cellStyle name="Обычный 22 2 2 3 2 2 2 3" xfId="28215"/>
    <cellStyle name="Обычный 22 2 2 3 2 2 3" xfId="28216"/>
    <cellStyle name="Обычный 22 2 2 3 2 2 3 2" xfId="28217"/>
    <cellStyle name="Обычный 22 2 2 3 2 2 4" xfId="28218"/>
    <cellStyle name="Обычный 22 2 2 3 2 3" xfId="28219"/>
    <cellStyle name="Обычный 22 2 2 3 2 3 2" xfId="28220"/>
    <cellStyle name="Обычный 22 2 2 3 2 3 2 2" xfId="28221"/>
    <cellStyle name="Обычный 22 2 2 3 2 3 3" xfId="28222"/>
    <cellStyle name="Обычный 22 2 2 3 2 4" xfId="28223"/>
    <cellStyle name="Обычный 22 2 2 3 2 4 2" xfId="28224"/>
    <cellStyle name="Обычный 22 2 2 3 2 5" xfId="28225"/>
    <cellStyle name="Обычный 22 2 2 3 3" xfId="28226"/>
    <cellStyle name="Обычный 22 2 2 3 3 2" xfId="28227"/>
    <cellStyle name="Обычный 22 2 2 3 3 2 2" xfId="28228"/>
    <cellStyle name="Обычный 22 2 2 3 3 2 2 2" xfId="28229"/>
    <cellStyle name="Обычный 22 2 2 3 3 2 3" xfId="28230"/>
    <cellStyle name="Обычный 22 2 2 3 3 3" xfId="28231"/>
    <cellStyle name="Обычный 22 2 2 3 3 3 2" xfId="28232"/>
    <cellStyle name="Обычный 22 2 2 3 3 4" xfId="28233"/>
    <cellStyle name="Обычный 22 2 2 3 4" xfId="28234"/>
    <cellStyle name="Обычный 22 2 2 3 4 2" xfId="28235"/>
    <cellStyle name="Обычный 22 2 2 3 4 2 2" xfId="28236"/>
    <cellStyle name="Обычный 22 2 2 3 4 3" xfId="28237"/>
    <cellStyle name="Обычный 22 2 2 3 5" xfId="28238"/>
    <cellStyle name="Обычный 22 2 2 3 5 2" xfId="28239"/>
    <cellStyle name="Обычный 22 2 2 3 6" xfId="28240"/>
    <cellStyle name="Обычный 22 2 2 4" xfId="28241"/>
    <cellStyle name="Обычный 22 2 2 4 2" xfId="28242"/>
    <cellStyle name="Обычный 22 2 2 4 2 2" xfId="28243"/>
    <cellStyle name="Обычный 22 2 2 4 2 2 2" xfId="28244"/>
    <cellStyle name="Обычный 22 2 2 4 2 2 2 2" xfId="28245"/>
    <cellStyle name="Обычный 22 2 2 4 2 2 3" xfId="28246"/>
    <cellStyle name="Обычный 22 2 2 4 2 3" xfId="28247"/>
    <cellStyle name="Обычный 22 2 2 4 2 3 2" xfId="28248"/>
    <cellStyle name="Обычный 22 2 2 4 2 4" xfId="28249"/>
    <cellStyle name="Обычный 22 2 2 4 3" xfId="28250"/>
    <cellStyle name="Обычный 22 2 2 4 3 2" xfId="28251"/>
    <cellStyle name="Обычный 22 2 2 4 3 2 2" xfId="28252"/>
    <cellStyle name="Обычный 22 2 2 4 3 3" xfId="28253"/>
    <cellStyle name="Обычный 22 2 2 4 4" xfId="28254"/>
    <cellStyle name="Обычный 22 2 2 4 4 2" xfId="28255"/>
    <cellStyle name="Обычный 22 2 2 4 5" xfId="28256"/>
    <cellStyle name="Обычный 22 2 2 5" xfId="28257"/>
    <cellStyle name="Обычный 22 2 2 5 2" xfId="28258"/>
    <cellStyle name="Обычный 22 2 2 5 2 2" xfId="28259"/>
    <cellStyle name="Обычный 22 2 2 5 2 2 2" xfId="28260"/>
    <cellStyle name="Обычный 22 2 2 5 2 2 2 2" xfId="28261"/>
    <cellStyle name="Обычный 22 2 2 5 2 2 3" xfId="28262"/>
    <cellStyle name="Обычный 22 2 2 5 2 3" xfId="28263"/>
    <cellStyle name="Обычный 22 2 2 5 2 3 2" xfId="28264"/>
    <cellStyle name="Обычный 22 2 2 5 2 4" xfId="28265"/>
    <cellStyle name="Обычный 22 2 2 5 3" xfId="28266"/>
    <cellStyle name="Обычный 22 2 2 5 3 2" xfId="28267"/>
    <cellStyle name="Обычный 22 2 2 5 3 2 2" xfId="28268"/>
    <cellStyle name="Обычный 22 2 2 5 3 3" xfId="28269"/>
    <cellStyle name="Обычный 22 2 2 5 4" xfId="28270"/>
    <cellStyle name="Обычный 22 2 2 5 4 2" xfId="28271"/>
    <cellStyle name="Обычный 22 2 2 5 5" xfId="28272"/>
    <cellStyle name="Обычный 22 2 2 6" xfId="28273"/>
    <cellStyle name="Обычный 22 2 2 6 2" xfId="28274"/>
    <cellStyle name="Обычный 22 2 2 6 2 2" xfId="28275"/>
    <cellStyle name="Обычный 22 2 2 6 2 2 2" xfId="28276"/>
    <cellStyle name="Обычный 22 2 2 6 2 3" xfId="28277"/>
    <cellStyle name="Обычный 22 2 2 6 3" xfId="28278"/>
    <cellStyle name="Обычный 22 2 2 6 3 2" xfId="28279"/>
    <cellStyle name="Обычный 22 2 2 6 4" xfId="28280"/>
    <cellStyle name="Обычный 22 2 2 7" xfId="28281"/>
    <cellStyle name="Обычный 22 2 2 7 2" xfId="28282"/>
    <cellStyle name="Обычный 22 2 2 7 2 2" xfId="28283"/>
    <cellStyle name="Обычный 22 2 2 7 3" xfId="28284"/>
    <cellStyle name="Обычный 22 2 2 8" xfId="28285"/>
    <cellStyle name="Обычный 22 2 2 8 2" xfId="28286"/>
    <cellStyle name="Обычный 22 2 2 9" xfId="28287"/>
    <cellStyle name="Обычный 22 2 3" xfId="28288"/>
    <cellStyle name="Обычный 22 2 3 2" xfId="28289"/>
    <cellStyle name="Обычный 22 2 3 2 2" xfId="28290"/>
    <cellStyle name="Обычный 22 2 3 2 2 2" xfId="28291"/>
    <cellStyle name="Обычный 22 2 3 2 2 2 2" xfId="28292"/>
    <cellStyle name="Обычный 22 2 3 2 2 2 2 2" xfId="28293"/>
    <cellStyle name="Обычный 22 2 3 2 2 2 2 2 2" xfId="28294"/>
    <cellStyle name="Обычный 22 2 3 2 2 2 2 3" xfId="28295"/>
    <cellStyle name="Обычный 22 2 3 2 2 2 3" xfId="28296"/>
    <cellStyle name="Обычный 22 2 3 2 2 2 3 2" xfId="28297"/>
    <cellStyle name="Обычный 22 2 3 2 2 2 4" xfId="28298"/>
    <cellStyle name="Обычный 22 2 3 2 2 3" xfId="28299"/>
    <cellStyle name="Обычный 22 2 3 2 2 3 2" xfId="28300"/>
    <cellStyle name="Обычный 22 2 3 2 2 3 2 2" xfId="28301"/>
    <cellStyle name="Обычный 22 2 3 2 2 3 3" xfId="28302"/>
    <cellStyle name="Обычный 22 2 3 2 2 4" xfId="28303"/>
    <cellStyle name="Обычный 22 2 3 2 2 4 2" xfId="28304"/>
    <cellStyle name="Обычный 22 2 3 2 2 5" xfId="28305"/>
    <cellStyle name="Обычный 22 2 3 2 3" xfId="28306"/>
    <cellStyle name="Обычный 22 2 3 2 3 2" xfId="28307"/>
    <cellStyle name="Обычный 22 2 3 2 3 2 2" xfId="28308"/>
    <cellStyle name="Обычный 22 2 3 2 3 2 2 2" xfId="28309"/>
    <cellStyle name="Обычный 22 2 3 2 3 2 3" xfId="28310"/>
    <cellStyle name="Обычный 22 2 3 2 3 3" xfId="28311"/>
    <cellStyle name="Обычный 22 2 3 2 3 3 2" xfId="28312"/>
    <cellStyle name="Обычный 22 2 3 2 3 4" xfId="28313"/>
    <cellStyle name="Обычный 22 2 3 2 4" xfId="28314"/>
    <cellStyle name="Обычный 22 2 3 2 4 2" xfId="28315"/>
    <cellStyle name="Обычный 22 2 3 2 4 2 2" xfId="28316"/>
    <cellStyle name="Обычный 22 2 3 2 4 3" xfId="28317"/>
    <cellStyle name="Обычный 22 2 3 2 5" xfId="28318"/>
    <cellStyle name="Обычный 22 2 3 2 5 2" xfId="28319"/>
    <cellStyle name="Обычный 22 2 3 2 6" xfId="28320"/>
    <cellStyle name="Обычный 22 2 3 3" xfId="28321"/>
    <cellStyle name="Обычный 22 2 3 3 2" xfId="28322"/>
    <cellStyle name="Обычный 22 2 3 3 2 2" xfId="28323"/>
    <cellStyle name="Обычный 22 2 3 3 2 2 2" xfId="28324"/>
    <cellStyle name="Обычный 22 2 3 3 2 2 2 2" xfId="28325"/>
    <cellStyle name="Обычный 22 2 3 3 2 2 3" xfId="28326"/>
    <cellStyle name="Обычный 22 2 3 3 2 3" xfId="28327"/>
    <cellStyle name="Обычный 22 2 3 3 2 3 2" xfId="28328"/>
    <cellStyle name="Обычный 22 2 3 3 2 4" xfId="28329"/>
    <cellStyle name="Обычный 22 2 3 3 3" xfId="28330"/>
    <cellStyle name="Обычный 22 2 3 3 3 2" xfId="28331"/>
    <cellStyle name="Обычный 22 2 3 3 3 2 2" xfId="28332"/>
    <cellStyle name="Обычный 22 2 3 3 3 3" xfId="28333"/>
    <cellStyle name="Обычный 22 2 3 3 4" xfId="28334"/>
    <cellStyle name="Обычный 22 2 3 3 4 2" xfId="28335"/>
    <cellStyle name="Обычный 22 2 3 3 5" xfId="28336"/>
    <cellStyle name="Обычный 22 2 3 4" xfId="28337"/>
    <cellStyle name="Обычный 22 2 3 4 2" xfId="28338"/>
    <cellStyle name="Обычный 22 2 3 4 2 2" xfId="28339"/>
    <cellStyle name="Обычный 22 2 3 4 2 2 2" xfId="28340"/>
    <cellStyle name="Обычный 22 2 3 4 2 2 2 2" xfId="28341"/>
    <cellStyle name="Обычный 22 2 3 4 2 2 3" xfId="28342"/>
    <cellStyle name="Обычный 22 2 3 4 2 3" xfId="28343"/>
    <cellStyle name="Обычный 22 2 3 4 2 3 2" xfId="28344"/>
    <cellStyle name="Обычный 22 2 3 4 2 4" xfId="28345"/>
    <cellStyle name="Обычный 22 2 3 4 3" xfId="28346"/>
    <cellStyle name="Обычный 22 2 3 4 3 2" xfId="28347"/>
    <cellStyle name="Обычный 22 2 3 4 3 2 2" xfId="28348"/>
    <cellStyle name="Обычный 22 2 3 4 3 3" xfId="28349"/>
    <cellStyle name="Обычный 22 2 3 4 4" xfId="28350"/>
    <cellStyle name="Обычный 22 2 3 4 4 2" xfId="28351"/>
    <cellStyle name="Обычный 22 2 3 4 5" xfId="28352"/>
    <cellStyle name="Обычный 22 2 3 5" xfId="28353"/>
    <cellStyle name="Обычный 22 2 3 5 2" xfId="28354"/>
    <cellStyle name="Обычный 22 2 3 5 2 2" xfId="28355"/>
    <cellStyle name="Обычный 22 2 3 5 2 2 2" xfId="28356"/>
    <cellStyle name="Обычный 22 2 3 5 2 3" xfId="28357"/>
    <cellStyle name="Обычный 22 2 3 5 3" xfId="28358"/>
    <cellStyle name="Обычный 22 2 3 5 3 2" xfId="28359"/>
    <cellStyle name="Обычный 22 2 3 5 4" xfId="28360"/>
    <cellStyle name="Обычный 22 2 3 6" xfId="28361"/>
    <cellStyle name="Обычный 22 2 3 6 2" xfId="28362"/>
    <cellStyle name="Обычный 22 2 3 6 2 2" xfId="28363"/>
    <cellStyle name="Обычный 22 2 3 6 3" xfId="28364"/>
    <cellStyle name="Обычный 22 2 3 7" xfId="28365"/>
    <cellStyle name="Обычный 22 2 3 7 2" xfId="28366"/>
    <cellStyle name="Обычный 22 2 3 8" xfId="28367"/>
    <cellStyle name="Обычный 22 2 4" xfId="28368"/>
    <cellStyle name="Обычный 22 2 4 2" xfId="28369"/>
    <cellStyle name="Обычный 22 2 4 2 2" xfId="28370"/>
    <cellStyle name="Обычный 22 2 4 2 2 2" xfId="28371"/>
    <cellStyle name="Обычный 22 2 4 2 2 2 2" xfId="28372"/>
    <cellStyle name="Обычный 22 2 4 2 2 2 2 2" xfId="28373"/>
    <cellStyle name="Обычный 22 2 4 2 2 2 3" xfId="28374"/>
    <cellStyle name="Обычный 22 2 4 2 2 3" xfId="28375"/>
    <cellStyle name="Обычный 22 2 4 2 2 3 2" xfId="28376"/>
    <cellStyle name="Обычный 22 2 4 2 2 4" xfId="28377"/>
    <cellStyle name="Обычный 22 2 4 2 3" xfId="28378"/>
    <cellStyle name="Обычный 22 2 4 2 3 2" xfId="28379"/>
    <cellStyle name="Обычный 22 2 4 2 3 2 2" xfId="28380"/>
    <cellStyle name="Обычный 22 2 4 2 3 3" xfId="28381"/>
    <cellStyle name="Обычный 22 2 4 2 4" xfId="28382"/>
    <cellStyle name="Обычный 22 2 4 2 4 2" xfId="28383"/>
    <cellStyle name="Обычный 22 2 4 2 5" xfId="28384"/>
    <cellStyle name="Обычный 22 2 4 3" xfId="28385"/>
    <cellStyle name="Обычный 22 2 4 3 2" xfId="28386"/>
    <cellStyle name="Обычный 22 2 4 3 2 2" xfId="28387"/>
    <cellStyle name="Обычный 22 2 4 3 2 2 2" xfId="28388"/>
    <cellStyle name="Обычный 22 2 4 3 2 3" xfId="28389"/>
    <cellStyle name="Обычный 22 2 4 3 3" xfId="28390"/>
    <cellStyle name="Обычный 22 2 4 3 3 2" xfId="28391"/>
    <cellStyle name="Обычный 22 2 4 3 4" xfId="28392"/>
    <cellStyle name="Обычный 22 2 4 4" xfId="28393"/>
    <cellStyle name="Обычный 22 2 4 4 2" xfId="28394"/>
    <cellStyle name="Обычный 22 2 4 4 2 2" xfId="28395"/>
    <cellStyle name="Обычный 22 2 4 4 3" xfId="28396"/>
    <cellStyle name="Обычный 22 2 4 5" xfId="28397"/>
    <cellStyle name="Обычный 22 2 4 5 2" xfId="28398"/>
    <cellStyle name="Обычный 22 2 4 6" xfId="28399"/>
    <cellStyle name="Обычный 22 2 5" xfId="28400"/>
    <cellStyle name="Обычный 22 2 5 2" xfId="28401"/>
    <cellStyle name="Обычный 22 2 5 2 2" xfId="28402"/>
    <cellStyle name="Обычный 22 2 5 2 2 2" xfId="28403"/>
    <cellStyle name="Обычный 22 2 5 2 2 2 2" xfId="28404"/>
    <cellStyle name="Обычный 22 2 5 2 2 3" xfId="28405"/>
    <cellStyle name="Обычный 22 2 5 2 3" xfId="28406"/>
    <cellStyle name="Обычный 22 2 5 2 3 2" xfId="28407"/>
    <cellStyle name="Обычный 22 2 5 2 4" xfId="28408"/>
    <cellStyle name="Обычный 22 2 5 3" xfId="28409"/>
    <cellStyle name="Обычный 22 2 5 3 2" xfId="28410"/>
    <cellStyle name="Обычный 22 2 5 3 2 2" xfId="28411"/>
    <cellStyle name="Обычный 22 2 5 3 3" xfId="28412"/>
    <cellStyle name="Обычный 22 2 5 4" xfId="28413"/>
    <cellStyle name="Обычный 22 2 5 4 2" xfId="28414"/>
    <cellStyle name="Обычный 22 2 5 5" xfId="28415"/>
    <cellStyle name="Обычный 22 2 6" xfId="28416"/>
    <cellStyle name="Обычный 22 2 6 2" xfId="28417"/>
    <cellStyle name="Обычный 22 2 6 2 2" xfId="28418"/>
    <cellStyle name="Обычный 22 2 6 2 2 2" xfId="28419"/>
    <cellStyle name="Обычный 22 2 6 2 2 2 2" xfId="28420"/>
    <cellStyle name="Обычный 22 2 6 2 2 3" xfId="28421"/>
    <cellStyle name="Обычный 22 2 6 2 3" xfId="28422"/>
    <cellStyle name="Обычный 22 2 6 2 3 2" xfId="28423"/>
    <cellStyle name="Обычный 22 2 6 2 4" xfId="28424"/>
    <cellStyle name="Обычный 22 2 6 3" xfId="28425"/>
    <cellStyle name="Обычный 22 2 6 3 2" xfId="28426"/>
    <cellStyle name="Обычный 22 2 6 3 2 2" xfId="28427"/>
    <cellStyle name="Обычный 22 2 6 3 3" xfId="28428"/>
    <cellStyle name="Обычный 22 2 6 4" xfId="28429"/>
    <cellStyle name="Обычный 22 2 6 4 2" xfId="28430"/>
    <cellStyle name="Обычный 22 2 6 5" xfId="28431"/>
    <cellStyle name="Обычный 22 2 7" xfId="28432"/>
    <cellStyle name="Обычный 22 2 7 2" xfId="28433"/>
    <cellStyle name="Обычный 22 2 7 2 2" xfId="28434"/>
    <cellStyle name="Обычный 22 2 7 2 2 2" xfId="28435"/>
    <cellStyle name="Обычный 22 2 7 2 3" xfId="28436"/>
    <cellStyle name="Обычный 22 2 7 3" xfId="28437"/>
    <cellStyle name="Обычный 22 2 7 3 2" xfId="28438"/>
    <cellStyle name="Обычный 22 2 7 4" xfId="28439"/>
    <cellStyle name="Обычный 22 2 8" xfId="28440"/>
    <cellStyle name="Обычный 22 2 8 2" xfId="28441"/>
    <cellStyle name="Обычный 22 2 8 2 2" xfId="28442"/>
    <cellStyle name="Обычный 22 2 8 3" xfId="28443"/>
    <cellStyle name="Обычный 22 2 9" xfId="28444"/>
    <cellStyle name="Обычный 22 2 9 2" xfId="28445"/>
    <cellStyle name="Обычный 22 3" xfId="28446"/>
    <cellStyle name="Обычный 22 3 2" xfId="28447"/>
    <cellStyle name="Обычный 22 3 2 2" xfId="28448"/>
    <cellStyle name="Обычный 22 3 2 2 2" xfId="28449"/>
    <cellStyle name="Обычный 22 3 2 2 2 2" xfId="28450"/>
    <cellStyle name="Обычный 22 3 2 2 2 2 2" xfId="28451"/>
    <cellStyle name="Обычный 22 3 2 2 2 2 2 2" xfId="28452"/>
    <cellStyle name="Обычный 22 3 2 2 2 2 2 2 2" xfId="28453"/>
    <cellStyle name="Обычный 22 3 2 2 2 2 2 3" xfId="28454"/>
    <cellStyle name="Обычный 22 3 2 2 2 2 3" xfId="28455"/>
    <cellStyle name="Обычный 22 3 2 2 2 2 3 2" xfId="28456"/>
    <cellStyle name="Обычный 22 3 2 2 2 2 4" xfId="28457"/>
    <cellStyle name="Обычный 22 3 2 2 2 3" xfId="28458"/>
    <cellStyle name="Обычный 22 3 2 2 2 3 2" xfId="28459"/>
    <cellStyle name="Обычный 22 3 2 2 2 3 2 2" xfId="28460"/>
    <cellStyle name="Обычный 22 3 2 2 2 3 3" xfId="28461"/>
    <cellStyle name="Обычный 22 3 2 2 2 4" xfId="28462"/>
    <cellStyle name="Обычный 22 3 2 2 2 4 2" xfId="28463"/>
    <cellStyle name="Обычный 22 3 2 2 2 5" xfId="28464"/>
    <cellStyle name="Обычный 22 3 2 2 3" xfId="28465"/>
    <cellStyle name="Обычный 22 3 2 2 3 2" xfId="28466"/>
    <cellStyle name="Обычный 22 3 2 2 3 2 2" xfId="28467"/>
    <cellStyle name="Обычный 22 3 2 2 3 2 2 2" xfId="28468"/>
    <cellStyle name="Обычный 22 3 2 2 3 2 3" xfId="28469"/>
    <cellStyle name="Обычный 22 3 2 2 3 3" xfId="28470"/>
    <cellStyle name="Обычный 22 3 2 2 3 3 2" xfId="28471"/>
    <cellStyle name="Обычный 22 3 2 2 3 4" xfId="28472"/>
    <cellStyle name="Обычный 22 3 2 2 4" xfId="28473"/>
    <cellStyle name="Обычный 22 3 2 2 4 2" xfId="28474"/>
    <cellStyle name="Обычный 22 3 2 2 4 2 2" xfId="28475"/>
    <cellStyle name="Обычный 22 3 2 2 4 3" xfId="28476"/>
    <cellStyle name="Обычный 22 3 2 2 5" xfId="28477"/>
    <cellStyle name="Обычный 22 3 2 2 5 2" xfId="28478"/>
    <cellStyle name="Обычный 22 3 2 2 6" xfId="28479"/>
    <cellStyle name="Обычный 22 3 2 3" xfId="28480"/>
    <cellStyle name="Обычный 22 3 2 3 2" xfId="28481"/>
    <cellStyle name="Обычный 22 3 2 3 2 2" xfId="28482"/>
    <cellStyle name="Обычный 22 3 2 3 2 2 2" xfId="28483"/>
    <cellStyle name="Обычный 22 3 2 3 2 2 2 2" xfId="28484"/>
    <cellStyle name="Обычный 22 3 2 3 2 2 3" xfId="28485"/>
    <cellStyle name="Обычный 22 3 2 3 2 3" xfId="28486"/>
    <cellStyle name="Обычный 22 3 2 3 2 3 2" xfId="28487"/>
    <cellStyle name="Обычный 22 3 2 3 2 4" xfId="28488"/>
    <cellStyle name="Обычный 22 3 2 3 3" xfId="28489"/>
    <cellStyle name="Обычный 22 3 2 3 3 2" xfId="28490"/>
    <cellStyle name="Обычный 22 3 2 3 3 2 2" xfId="28491"/>
    <cellStyle name="Обычный 22 3 2 3 3 3" xfId="28492"/>
    <cellStyle name="Обычный 22 3 2 3 4" xfId="28493"/>
    <cellStyle name="Обычный 22 3 2 3 4 2" xfId="28494"/>
    <cellStyle name="Обычный 22 3 2 3 5" xfId="28495"/>
    <cellStyle name="Обычный 22 3 2 4" xfId="28496"/>
    <cellStyle name="Обычный 22 3 2 4 2" xfId="28497"/>
    <cellStyle name="Обычный 22 3 2 4 2 2" xfId="28498"/>
    <cellStyle name="Обычный 22 3 2 4 2 2 2" xfId="28499"/>
    <cellStyle name="Обычный 22 3 2 4 2 2 2 2" xfId="28500"/>
    <cellStyle name="Обычный 22 3 2 4 2 2 3" xfId="28501"/>
    <cellStyle name="Обычный 22 3 2 4 2 3" xfId="28502"/>
    <cellStyle name="Обычный 22 3 2 4 2 3 2" xfId="28503"/>
    <cellStyle name="Обычный 22 3 2 4 2 4" xfId="28504"/>
    <cellStyle name="Обычный 22 3 2 4 3" xfId="28505"/>
    <cellStyle name="Обычный 22 3 2 4 3 2" xfId="28506"/>
    <cellStyle name="Обычный 22 3 2 4 3 2 2" xfId="28507"/>
    <cellStyle name="Обычный 22 3 2 4 3 3" xfId="28508"/>
    <cellStyle name="Обычный 22 3 2 4 4" xfId="28509"/>
    <cellStyle name="Обычный 22 3 2 4 4 2" xfId="28510"/>
    <cellStyle name="Обычный 22 3 2 4 5" xfId="28511"/>
    <cellStyle name="Обычный 22 3 2 5" xfId="28512"/>
    <cellStyle name="Обычный 22 3 2 5 2" xfId="28513"/>
    <cellStyle name="Обычный 22 3 2 5 2 2" xfId="28514"/>
    <cellStyle name="Обычный 22 3 2 5 2 2 2" xfId="28515"/>
    <cellStyle name="Обычный 22 3 2 5 2 3" xfId="28516"/>
    <cellStyle name="Обычный 22 3 2 5 3" xfId="28517"/>
    <cellStyle name="Обычный 22 3 2 5 3 2" xfId="28518"/>
    <cellStyle name="Обычный 22 3 2 5 4" xfId="28519"/>
    <cellStyle name="Обычный 22 3 2 6" xfId="28520"/>
    <cellStyle name="Обычный 22 3 2 6 2" xfId="28521"/>
    <cellStyle name="Обычный 22 3 2 6 2 2" xfId="28522"/>
    <cellStyle name="Обычный 22 3 2 6 3" xfId="28523"/>
    <cellStyle name="Обычный 22 3 2 7" xfId="28524"/>
    <cellStyle name="Обычный 22 3 2 7 2" xfId="28525"/>
    <cellStyle name="Обычный 22 3 2 8" xfId="28526"/>
    <cellStyle name="Обычный 22 3 3" xfId="28527"/>
    <cellStyle name="Обычный 22 3 3 2" xfId="28528"/>
    <cellStyle name="Обычный 22 3 3 2 2" xfId="28529"/>
    <cellStyle name="Обычный 22 3 3 2 2 2" xfId="28530"/>
    <cellStyle name="Обычный 22 3 3 2 2 2 2" xfId="28531"/>
    <cellStyle name="Обычный 22 3 3 2 2 2 2 2" xfId="28532"/>
    <cellStyle name="Обычный 22 3 3 2 2 2 3" xfId="28533"/>
    <cellStyle name="Обычный 22 3 3 2 2 3" xfId="28534"/>
    <cellStyle name="Обычный 22 3 3 2 2 3 2" xfId="28535"/>
    <cellStyle name="Обычный 22 3 3 2 2 4" xfId="28536"/>
    <cellStyle name="Обычный 22 3 3 2 3" xfId="28537"/>
    <cellStyle name="Обычный 22 3 3 2 3 2" xfId="28538"/>
    <cellStyle name="Обычный 22 3 3 2 3 2 2" xfId="28539"/>
    <cellStyle name="Обычный 22 3 3 2 3 3" xfId="28540"/>
    <cellStyle name="Обычный 22 3 3 2 4" xfId="28541"/>
    <cellStyle name="Обычный 22 3 3 2 4 2" xfId="28542"/>
    <cellStyle name="Обычный 22 3 3 2 5" xfId="28543"/>
    <cellStyle name="Обычный 22 3 3 3" xfId="28544"/>
    <cellStyle name="Обычный 22 3 3 3 2" xfId="28545"/>
    <cellStyle name="Обычный 22 3 3 3 2 2" xfId="28546"/>
    <cellStyle name="Обычный 22 3 3 3 2 2 2" xfId="28547"/>
    <cellStyle name="Обычный 22 3 3 3 2 3" xfId="28548"/>
    <cellStyle name="Обычный 22 3 3 3 3" xfId="28549"/>
    <cellStyle name="Обычный 22 3 3 3 3 2" xfId="28550"/>
    <cellStyle name="Обычный 22 3 3 3 4" xfId="28551"/>
    <cellStyle name="Обычный 22 3 3 4" xfId="28552"/>
    <cellStyle name="Обычный 22 3 3 4 2" xfId="28553"/>
    <cellStyle name="Обычный 22 3 3 4 2 2" xfId="28554"/>
    <cellStyle name="Обычный 22 3 3 4 3" xfId="28555"/>
    <cellStyle name="Обычный 22 3 3 5" xfId="28556"/>
    <cellStyle name="Обычный 22 3 3 5 2" xfId="28557"/>
    <cellStyle name="Обычный 22 3 3 6" xfId="28558"/>
    <cellStyle name="Обычный 22 3 4" xfId="28559"/>
    <cellStyle name="Обычный 22 3 4 2" xfId="28560"/>
    <cellStyle name="Обычный 22 3 4 2 2" xfId="28561"/>
    <cellStyle name="Обычный 22 3 4 2 2 2" xfId="28562"/>
    <cellStyle name="Обычный 22 3 4 2 2 2 2" xfId="28563"/>
    <cellStyle name="Обычный 22 3 4 2 2 3" xfId="28564"/>
    <cellStyle name="Обычный 22 3 4 2 3" xfId="28565"/>
    <cellStyle name="Обычный 22 3 4 2 3 2" xfId="28566"/>
    <cellStyle name="Обычный 22 3 4 2 4" xfId="28567"/>
    <cellStyle name="Обычный 22 3 4 3" xfId="28568"/>
    <cellStyle name="Обычный 22 3 4 3 2" xfId="28569"/>
    <cellStyle name="Обычный 22 3 4 3 2 2" xfId="28570"/>
    <cellStyle name="Обычный 22 3 4 3 3" xfId="28571"/>
    <cellStyle name="Обычный 22 3 4 4" xfId="28572"/>
    <cellStyle name="Обычный 22 3 4 4 2" xfId="28573"/>
    <cellStyle name="Обычный 22 3 4 5" xfId="28574"/>
    <cellStyle name="Обычный 22 3 5" xfId="28575"/>
    <cellStyle name="Обычный 22 3 5 2" xfId="28576"/>
    <cellStyle name="Обычный 22 3 5 2 2" xfId="28577"/>
    <cellStyle name="Обычный 22 3 5 2 2 2" xfId="28578"/>
    <cellStyle name="Обычный 22 3 5 2 2 2 2" xfId="28579"/>
    <cellStyle name="Обычный 22 3 5 2 2 3" xfId="28580"/>
    <cellStyle name="Обычный 22 3 5 2 3" xfId="28581"/>
    <cellStyle name="Обычный 22 3 5 2 3 2" xfId="28582"/>
    <cellStyle name="Обычный 22 3 5 2 4" xfId="28583"/>
    <cellStyle name="Обычный 22 3 5 3" xfId="28584"/>
    <cellStyle name="Обычный 22 3 5 3 2" xfId="28585"/>
    <cellStyle name="Обычный 22 3 5 3 2 2" xfId="28586"/>
    <cellStyle name="Обычный 22 3 5 3 3" xfId="28587"/>
    <cellStyle name="Обычный 22 3 5 4" xfId="28588"/>
    <cellStyle name="Обычный 22 3 5 4 2" xfId="28589"/>
    <cellStyle name="Обычный 22 3 5 5" xfId="28590"/>
    <cellStyle name="Обычный 22 3 6" xfId="28591"/>
    <cellStyle name="Обычный 22 3 6 2" xfId="28592"/>
    <cellStyle name="Обычный 22 3 6 2 2" xfId="28593"/>
    <cellStyle name="Обычный 22 3 6 2 2 2" xfId="28594"/>
    <cellStyle name="Обычный 22 3 6 2 3" xfId="28595"/>
    <cellStyle name="Обычный 22 3 6 3" xfId="28596"/>
    <cellStyle name="Обычный 22 3 6 3 2" xfId="28597"/>
    <cellStyle name="Обычный 22 3 6 4" xfId="28598"/>
    <cellStyle name="Обычный 22 3 7" xfId="28599"/>
    <cellStyle name="Обычный 22 3 7 2" xfId="28600"/>
    <cellStyle name="Обычный 22 3 7 2 2" xfId="28601"/>
    <cellStyle name="Обычный 22 3 7 3" xfId="28602"/>
    <cellStyle name="Обычный 22 3 8" xfId="28603"/>
    <cellStyle name="Обычный 22 3 8 2" xfId="28604"/>
    <cellStyle name="Обычный 22 3 9" xfId="28605"/>
    <cellStyle name="Обычный 22 4" xfId="28606"/>
    <cellStyle name="Обычный 22 4 2" xfId="28607"/>
    <cellStyle name="Обычный 22 4 2 2" xfId="28608"/>
    <cellStyle name="Обычный 22 4 2 2 2" xfId="28609"/>
    <cellStyle name="Обычный 22 4 2 2 2 2" xfId="28610"/>
    <cellStyle name="Обычный 22 4 2 2 2 2 2" xfId="28611"/>
    <cellStyle name="Обычный 22 4 2 2 2 2 2 2" xfId="28612"/>
    <cellStyle name="Обычный 22 4 2 2 2 2 3" xfId="28613"/>
    <cellStyle name="Обычный 22 4 2 2 2 3" xfId="28614"/>
    <cellStyle name="Обычный 22 4 2 2 2 3 2" xfId="28615"/>
    <cellStyle name="Обычный 22 4 2 2 2 4" xfId="28616"/>
    <cellStyle name="Обычный 22 4 2 2 3" xfId="28617"/>
    <cellStyle name="Обычный 22 4 2 2 3 2" xfId="28618"/>
    <cellStyle name="Обычный 22 4 2 2 3 2 2" xfId="28619"/>
    <cellStyle name="Обычный 22 4 2 2 3 3" xfId="28620"/>
    <cellStyle name="Обычный 22 4 2 2 4" xfId="28621"/>
    <cellStyle name="Обычный 22 4 2 2 4 2" xfId="28622"/>
    <cellStyle name="Обычный 22 4 2 2 5" xfId="28623"/>
    <cellStyle name="Обычный 22 4 2 3" xfId="28624"/>
    <cellStyle name="Обычный 22 4 2 3 2" xfId="28625"/>
    <cellStyle name="Обычный 22 4 2 3 2 2" xfId="28626"/>
    <cellStyle name="Обычный 22 4 2 3 2 2 2" xfId="28627"/>
    <cellStyle name="Обычный 22 4 2 3 2 3" xfId="28628"/>
    <cellStyle name="Обычный 22 4 2 3 3" xfId="28629"/>
    <cellStyle name="Обычный 22 4 2 3 3 2" xfId="28630"/>
    <cellStyle name="Обычный 22 4 2 3 4" xfId="28631"/>
    <cellStyle name="Обычный 22 4 2 4" xfId="28632"/>
    <cellStyle name="Обычный 22 4 2 4 2" xfId="28633"/>
    <cellStyle name="Обычный 22 4 2 4 2 2" xfId="28634"/>
    <cellStyle name="Обычный 22 4 2 4 3" xfId="28635"/>
    <cellStyle name="Обычный 22 4 2 5" xfId="28636"/>
    <cellStyle name="Обычный 22 4 2 5 2" xfId="28637"/>
    <cellStyle name="Обычный 22 4 2 6" xfId="28638"/>
    <cellStyle name="Обычный 22 4 3" xfId="28639"/>
    <cellStyle name="Обычный 22 4 3 2" xfId="28640"/>
    <cellStyle name="Обычный 22 4 3 2 2" xfId="28641"/>
    <cellStyle name="Обычный 22 4 3 2 2 2" xfId="28642"/>
    <cellStyle name="Обычный 22 4 3 2 2 2 2" xfId="28643"/>
    <cellStyle name="Обычный 22 4 3 2 2 3" xfId="28644"/>
    <cellStyle name="Обычный 22 4 3 2 3" xfId="28645"/>
    <cellStyle name="Обычный 22 4 3 2 3 2" xfId="28646"/>
    <cellStyle name="Обычный 22 4 3 2 4" xfId="28647"/>
    <cellStyle name="Обычный 22 4 3 3" xfId="28648"/>
    <cellStyle name="Обычный 22 4 3 3 2" xfId="28649"/>
    <cellStyle name="Обычный 22 4 3 3 2 2" xfId="28650"/>
    <cellStyle name="Обычный 22 4 3 3 3" xfId="28651"/>
    <cellStyle name="Обычный 22 4 3 4" xfId="28652"/>
    <cellStyle name="Обычный 22 4 3 4 2" xfId="28653"/>
    <cellStyle name="Обычный 22 4 3 5" xfId="28654"/>
    <cellStyle name="Обычный 22 4 4" xfId="28655"/>
    <cellStyle name="Обычный 22 4 4 2" xfId="28656"/>
    <cellStyle name="Обычный 22 4 4 2 2" xfId="28657"/>
    <cellStyle name="Обычный 22 4 4 2 2 2" xfId="28658"/>
    <cellStyle name="Обычный 22 4 4 2 2 2 2" xfId="28659"/>
    <cellStyle name="Обычный 22 4 4 2 2 3" xfId="28660"/>
    <cellStyle name="Обычный 22 4 4 2 3" xfId="28661"/>
    <cellStyle name="Обычный 22 4 4 2 3 2" xfId="28662"/>
    <cellStyle name="Обычный 22 4 4 2 4" xfId="28663"/>
    <cellStyle name="Обычный 22 4 4 3" xfId="28664"/>
    <cellStyle name="Обычный 22 4 4 3 2" xfId="28665"/>
    <cellStyle name="Обычный 22 4 4 3 2 2" xfId="28666"/>
    <cellStyle name="Обычный 22 4 4 3 3" xfId="28667"/>
    <cellStyle name="Обычный 22 4 4 4" xfId="28668"/>
    <cellStyle name="Обычный 22 4 4 4 2" xfId="28669"/>
    <cellStyle name="Обычный 22 4 4 5" xfId="28670"/>
    <cellStyle name="Обычный 22 4 5" xfId="28671"/>
    <cellStyle name="Обычный 22 4 5 2" xfId="28672"/>
    <cellStyle name="Обычный 22 4 5 2 2" xfId="28673"/>
    <cellStyle name="Обычный 22 4 5 2 2 2" xfId="28674"/>
    <cellStyle name="Обычный 22 4 5 2 3" xfId="28675"/>
    <cellStyle name="Обычный 22 4 5 3" xfId="28676"/>
    <cellStyle name="Обычный 22 4 5 3 2" xfId="28677"/>
    <cellStyle name="Обычный 22 4 5 4" xfId="28678"/>
    <cellStyle name="Обычный 22 4 6" xfId="28679"/>
    <cellStyle name="Обычный 22 4 6 2" xfId="28680"/>
    <cellStyle name="Обычный 22 4 6 2 2" xfId="28681"/>
    <cellStyle name="Обычный 22 4 6 3" xfId="28682"/>
    <cellStyle name="Обычный 22 4 7" xfId="28683"/>
    <cellStyle name="Обычный 22 4 7 2" xfId="28684"/>
    <cellStyle name="Обычный 22 4 8" xfId="28685"/>
    <cellStyle name="Обычный 22 5" xfId="28686"/>
    <cellStyle name="Обычный 22 5 2" xfId="28687"/>
    <cellStyle name="Обычный 22 5 2 2" xfId="28688"/>
    <cellStyle name="Обычный 22 5 2 2 2" xfId="28689"/>
    <cellStyle name="Обычный 22 5 2 2 2 2" xfId="28690"/>
    <cellStyle name="Обычный 22 5 2 2 2 2 2" xfId="28691"/>
    <cellStyle name="Обычный 22 5 2 2 2 3" xfId="28692"/>
    <cellStyle name="Обычный 22 5 2 2 3" xfId="28693"/>
    <cellStyle name="Обычный 22 5 2 2 3 2" xfId="28694"/>
    <cellStyle name="Обычный 22 5 2 2 4" xfId="28695"/>
    <cellStyle name="Обычный 22 5 2 3" xfId="28696"/>
    <cellStyle name="Обычный 22 5 2 3 2" xfId="28697"/>
    <cellStyle name="Обычный 22 5 2 3 2 2" xfId="28698"/>
    <cellStyle name="Обычный 22 5 2 3 3" xfId="28699"/>
    <cellStyle name="Обычный 22 5 2 4" xfId="28700"/>
    <cellStyle name="Обычный 22 5 2 4 2" xfId="28701"/>
    <cellStyle name="Обычный 22 5 2 5" xfId="28702"/>
    <cellStyle name="Обычный 22 5 3" xfId="28703"/>
    <cellStyle name="Обычный 22 5 3 2" xfId="28704"/>
    <cellStyle name="Обычный 22 5 3 2 2" xfId="28705"/>
    <cellStyle name="Обычный 22 5 3 2 2 2" xfId="28706"/>
    <cellStyle name="Обычный 22 5 3 2 3" xfId="28707"/>
    <cellStyle name="Обычный 22 5 3 3" xfId="28708"/>
    <cellStyle name="Обычный 22 5 3 3 2" xfId="28709"/>
    <cellStyle name="Обычный 22 5 3 4" xfId="28710"/>
    <cellStyle name="Обычный 22 5 4" xfId="28711"/>
    <cellStyle name="Обычный 22 5 4 2" xfId="28712"/>
    <cellStyle name="Обычный 22 5 4 2 2" xfId="28713"/>
    <cellStyle name="Обычный 22 5 4 3" xfId="28714"/>
    <cellStyle name="Обычный 22 5 5" xfId="28715"/>
    <cellStyle name="Обычный 22 5 5 2" xfId="28716"/>
    <cellStyle name="Обычный 22 5 6" xfId="28717"/>
    <cellStyle name="Обычный 22 6" xfId="28718"/>
    <cellStyle name="Обычный 22 6 2" xfId="28719"/>
    <cellStyle name="Обычный 22 6 2 2" xfId="28720"/>
    <cellStyle name="Обычный 22 6 2 2 2" xfId="28721"/>
    <cellStyle name="Обычный 22 6 2 2 2 2" xfId="28722"/>
    <cellStyle name="Обычный 22 6 2 2 3" xfId="28723"/>
    <cellStyle name="Обычный 22 6 2 3" xfId="28724"/>
    <cellStyle name="Обычный 22 6 2 3 2" xfId="28725"/>
    <cellStyle name="Обычный 22 6 2 4" xfId="28726"/>
    <cellStyle name="Обычный 22 6 3" xfId="28727"/>
    <cellStyle name="Обычный 22 6 3 2" xfId="28728"/>
    <cellStyle name="Обычный 22 6 3 2 2" xfId="28729"/>
    <cellStyle name="Обычный 22 6 3 3" xfId="28730"/>
    <cellStyle name="Обычный 22 6 4" xfId="28731"/>
    <cellStyle name="Обычный 22 6 4 2" xfId="28732"/>
    <cellStyle name="Обычный 22 6 5" xfId="28733"/>
    <cellStyle name="Обычный 22 7" xfId="28734"/>
    <cellStyle name="Обычный 22 7 2" xfId="28735"/>
    <cellStyle name="Обычный 22 7 2 2" xfId="28736"/>
    <cellStyle name="Обычный 22 7 2 2 2" xfId="28737"/>
    <cellStyle name="Обычный 22 7 2 2 2 2" xfId="28738"/>
    <cellStyle name="Обычный 22 7 2 2 3" xfId="28739"/>
    <cellStyle name="Обычный 22 7 2 3" xfId="28740"/>
    <cellStyle name="Обычный 22 7 2 3 2" xfId="28741"/>
    <cellStyle name="Обычный 22 7 2 4" xfId="28742"/>
    <cellStyle name="Обычный 22 7 3" xfId="28743"/>
    <cellStyle name="Обычный 22 7 3 2" xfId="28744"/>
    <cellStyle name="Обычный 22 7 3 2 2" xfId="28745"/>
    <cellStyle name="Обычный 22 7 3 3" xfId="28746"/>
    <cellStyle name="Обычный 22 7 4" xfId="28747"/>
    <cellStyle name="Обычный 22 7 4 2" xfId="28748"/>
    <cellStyle name="Обычный 22 7 5" xfId="28749"/>
    <cellStyle name="Обычный 22 8" xfId="28750"/>
    <cellStyle name="Обычный 22 8 2" xfId="28751"/>
    <cellStyle name="Обычный 22 8 2 2" xfId="28752"/>
    <cellStyle name="Обычный 22 8 2 2 2" xfId="28753"/>
    <cellStyle name="Обычный 22 8 2 3" xfId="28754"/>
    <cellStyle name="Обычный 22 8 3" xfId="28755"/>
    <cellStyle name="Обычный 22 8 3 2" xfId="28756"/>
    <cellStyle name="Обычный 22 8 4" xfId="28757"/>
    <cellStyle name="Обычный 22 9" xfId="28758"/>
    <cellStyle name="Обычный 22 9 2" xfId="28759"/>
    <cellStyle name="Обычный 22 9 2 2" xfId="28760"/>
    <cellStyle name="Обычный 22 9 3" xfId="28761"/>
    <cellStyle name="Обычный 23" xfId="28762"/>
    <cellStyle name="Обычный 23 2" xfId="28763"/>
    <cellStyle name="Обычный 23 2 2" xfId="28764"/>
    <cellStyle name="Обычный 23 2 2 2" xfId="28765"/>
    <cellStyle name="Обычный 23 2 2 2 2" xfId="28766"/>
    <cellStyle name="Обычный 23 2 2 2 2 2" xfId="28767"/>
    <cellStyle name="Обычный 23 2 2 2 3" xfId="28768"/>
    <cellStyle name="Обычный 23 2 2 2 3 2" xfId="28769"/>
    <cellStyle name="Обычный 23 2 2 2 4" xfId="28770"/>
    <cellStyle name="Обычный 23 2 2 3" xfId="28771"/>
    <cellStyle name="Обычный 23 2 2 3 2" xfId="28772"/>
    <cellStyle name="Обычный 23 2 2 3 2 2" xfId="28773"/>
    <cellStyle name="Обычный 23 2 2 3 3" xfId="28774"/>
    <cellStyle name="Обычный 23 2 2 3 3 2" xfId="28775"/>
    <cellStyle name="Обычный 23 2 2 3 4" xfId="28776"/>
    <cellStyle name="Обычный 23 2 2 4" xfId="28777"/>
    <cellStyle name="Обычный 23 2 2 4 2" xfId="28778"/>
    <cellStyle name="Обычный 23 2 2 5" xfId="28779"/>
    <cellStyle name="Обычный 23 2 2 5 2" xfId="28780"/>
    <cellStyle name="Обычный 23 2 3" xfId="28781"/>
    <cellStyle name="Обычный 23 2 3 2" xfId="28782"/>
    <cellStyle name="Обычный 23 2 3 2 2" xfId="28783"/>
    <cellStyle name="Обычный 23 2 3 2 2 2" xfId="28784"/>
    <cellStyle name="Обычный 23 2 3 2 3" xfId="28785"/>
    <cellStyle name="Обычный 23 2 3 2 3 2" xfId="28786"/>
    <cellStyle name="Обычный 23 2 3 2 4" xfId="28787"/>
    <cellStyle name="Обычный 23 2 3 3" xfId="28788"/>
    <cellStyle name="Обычный 23 2 3 3 2" xfId="28789"/>
    <cellStyle name="Обычный 23 2 3 3 2 2" xfId="28790"/>
    <cellStyle name="Обычный 23 2 3 3 3" xfId="28791"/>
    <cellStyle name="Обычный 23 2 3 3 3 2" xfId="28792"/>
    <cellStyle name="Обычный 23 2 3 3 4" xfId="28793"/>
    <cellStyle name="Обычный 23 2 3 4" xfId="28794"/>
    <cellStyle name="Обычный 23 2 3 4 2" xfId="28795"/>
    <cellStyle name="Обычный 23 2 3 5" xfId="28796"/>
    <cellStyle name="Обычный 23 2 3 5 2" xfId="28797"/>
    <cellStyle name="Обычный 23 2 3 6" xfId="28798"/>
    <cellStyle name="Обычный 23 2 4" xfId="28799"/>
    <cellStyle name="Обычный 23 2 4 2" xfId="28800"/>
    <cellStyle name="Обычный 23 2 4 2 2" xfId="28801"/>
    <cellStyle name="Обычный 23 2 4 3" xfId="28802"/>
    <cellStyle name="Обычный 23 2 4 3 2" xfId="28803"/>
    <cellStyle name="Обычный 23 2 4 4" xfId="28804"/>
    <cellStyle name="Обычный 23 2 5" xfId="28805"/>
    <cellStyle name="Обычный 23 2 5 2" xfId="28806"/>
    <cellStyle name="Обычный 23 2 5 2 2" xfId="28807"/>
    <cellStyle name="Обычный 23 2 5 3" xfId="28808"/>
    <cellStyle name="Обычный 23 2 5 3 2" xfId="28809"/>
    <cellStyle name="Обычный 23 2 5 4" xfId="28810"/>
    <cellStyle name="Обычный 23 2 6" xfId="28811"/>
    <cellStyle name="Обычный 23 2 6 2" xfId="28812"/>
    <cellStyle name="Обычный 23 2 7" xfId="28813"/>
    <cellStyle name="Обычный 23 2 7 2" xfId="28814"/>
    <cellStyle name="Обычный 23 2 8" xfId="28815"/>
    <cellStyle name="Обычный 23 3" xfId="28816"/>
    <cellStyle name="Обычный 23 4" xfId="28817"/>
    <cellStyle name="Обычный 23 4 2" xfId="28818"/>
    <cellStyle name="Обычный 23 4 2 2" xfId="28819"/>
    <cellStyle name="Обычный 23 4 2 2 2" xfId="28820"/>
    <cellStyle name="Обычный 23 4 2 3" xfId="28821"/>
    <cellStyle name="Обычный 23 4 2 3 2" xfId="28822"/>
    <cellStyle name="Обычный 23 4 2 4" xfId="28823"/>
    <cellStyle name="Обычный 23 4 3" xfId="28824"/>
    <cellStyle name="Обычный 23 4 3 2" xfId="28825"/>
    <cellStyle name="Обычный 23 4 3 2 2" xfId="28826"/>
    <cellStyle name="Обычный 23 4 3 3" xfId="28827"/>
    <cellStyle name="Обычный 23 4 3 3 2" xfId="28828"/>
    <cellStyle name="Обычный 23 4 3 4" xfId="28829"/>
    <cellStyle name="Обычный 23 4 4" xfId="28830"/>
    <cellStyle name="Обычный 23 4 4 2" xfId="28831"/>
    <cellStyle name="Обычный 23 4 5" xfId="28832"/>
    <cellStyle name="Обычный 23 4 5 2" xfId="28833"/>
    <cellStyle name="Обычный 23 4 6" xfId="28834"/>
    <cellStyle name="Обычный 23 5" xfId="28835"/>
    <cellStyle name="Обычный 23 5 2" xfId="28836"/>
    <cellStyle name="Обычный 23 5 2 2" xfId="28837"/>
    <cellStyle name="Обычный 23 5 3" xfId="28838"/>
    <cellStyle name="Обычный 23 5 3 2" xfId="28839"/>
    <cellStyle name="Обычный 23 5 4" xfId="28840"/>
    <cellStyle name="Обычный 23 6" xfId="28841"/>
    <cellStyle name="Обычный 23 6 2" xfId="28842"/>
    <cellStyle name="Обычный 23 6 2 2" xfId="28843"/>
    <cellStyle name="Обычный 23 6 3" xfId="28844"/>
    <cellStyle name="Обычный 23 6 3 2" xfId="28845"/>
    <cellStyle name="Обычный 23 6 4" xfId="28846"/>
    <cellStyle name="Обычный 23 7" xfId="28847"/>
    <cellStyle name="Обычный 23 7 2" xfId="28848"/>
    <cellStyle name="Обычный 23 8" xfId="28849"/>
    <cellStyle name="Обычный 23 8 2" xfId="28850"/>
    <cellStyle name="Обычный 24" xfId="28851"/>
    <cellStyle name="Обычный 24 2" xfId="28852"/>
    <cellStyle name="Обычный 24 2 2" xfId="28853"/>
    <cellStyle name="Обычный 24 2 2 2" xfId="28854"/>
    <cellStyle name="Обычный 24 2 2 2 2" xfId="28855"/>
    <cellStyle name="Обычный 24 2 2 2 2 2" xfId="28856"/>
    <cellStyle name="Обычный 24 2 2 2 2 2 2" xfId="28857"/>
    <cellStyle name="Обычный 24 2 2 2 2 3" xfId="28858"/>
    <cellStyle name="Обычный 24 2 2 2 2 3 2" xfId="28859"/>
    <cellStyle name="Обычный 24 2 2 2 2 4" xfId="28860"/>
    <cellStyle name="Обычный 24 2 2 2 3" xfId="28861"/>
    <cellStyle name="Обычный 24 2 2 2 3 2" xfId="28862"/>
    <cellStyle name="Обычный 24 2 2 2 3 2 2" xfId="28863"/>
    <cellStyle name="Обычный 24 2 2 2 3 3" xfId="28864"/>
    <cellStyle name="Обычный 24 2 2 2 3 3 2" xfId="28865"/>
    <cellStyle name="Обычный 24 2 2 2 3 4" xfId="28866"/>
    <cellStyle name="Обычный 24 2 2 2 4" xfId="28867"/>
    <cellStyle name="Обычный 24 2 2 2 4 2" xfId="28868"/>
    <cellStyle name="Обычный 24 2 2 2 5" xfId="28869"/>
    <cellStyle name="Обычный 24 2 2 2 5 2" xfId="28870"/>
    <cellStyle name="Обычный 24 2 2 2 6" xfId="28871"/>
    <cellStyle name="Обычный 24 2 2 3" xfId="28872"/>
    <cellStyle name="Обычный 24 2 2 3 2" xfId="28873"/>
    <cellStyle name="Обычный 24 2 2 3 2 2" xfId="28874"/>
    <cellStyle name="Обычный 24 2 2 3 2 2 2" xfId="28875"/>
    <cellStyle name="Обычный 24 2 2 3 2 3" xfId="28876"/>
    <cellStyle name="Обычный 24 2 2 3 2 3 2" xfId="28877"/>
    <cellStyle name="Обычный 24 2 2 3 2 4" xfId="28878"/>
    <cellStyle name="Обычный 24 2 2 3 3" xfId="28879"/>
    <cellStyle name="Обычный 24 2 2 3 3 2" xfId="28880"/>
    <cellStyle name="Обычный 24 2 2 3 3 2 2" xfId="28881"/>
    <cellStyle name="Обычный 24 2 2 3 3 3" xfId="28882"/>
    <cellStyle name="Обычный 24 2 2 3 3 3 2" xfId="28883"/>
    <cellStyle name="Обычный 24 2 2 3 3 4" xfId="28884"/>
    <cellStyle name="Обычный 24 2 2 3 4" xfId="28885"/>
    <cellStyle name="Обычный 24 2 2 3 4 2" xfId="28886"/>
    <cellStyle name="Обычный 24 2 2 3 5" xfId="28887"/>
    <cellStyle name="Обычный 24 2 2 3 5 2" xfId="28888"/>
    <cellStyle name="Обычный 24 2 2 3 6" xfId="28889"/>
    <cellStyle name="Обычный 24 2 2 4" xfId="28890"/>
    <cellStyle name="Обычный 24 2 2 4 2" xfId="28891"/>
    <cellStyle name="Обычный 24 2 2 4 2 2" xfId="28892"/>
    <cellStyle name="Обычный 24 2 2 4 3" xfId="28893"/>
    <cellStyle name="Обычный 24 2 2 4 3 2" xfId="28894"/>
    <cellStyle name="Обычный 24 2 2 4 4" xfId="28895"/>
    <cellStyle name="Обычный 24 2 2 5" xfId="28896"/>
    <cellStyle name="Обычный 24 2 2 5 2" xfId="28897"/>
    <cellStyle name="Обычный 24 2 2 5 2 2" xfId="28898"/>
    <cellStyle name="Обычный 24 2 2 5 3" xfId="28899"/>
    <cellStyle name="Обычный 24 2 2 5 3 2" xfId="28900"/>
    <cellStyle name="Обычный 24 2 2 5 4" xfId="28901"/>
    <cellStyle name="Обычный 24 2 2 6" xfId="28902"/>
    <cellStyle name="Обычный 24 2 2 6 2" xfId="28903"/>
    <cellStyle name="Обычный 24 2 2 7" xfId="28904"/>
    <cellStyle name="Обычный 24 2 2 7 2" xfId="28905"/>
    <cellStyle name="Обычный 24 2 2 8" xfId="28906"/>
    <cellStyle name="Обычный 24 2 3" xfId="28907"/>
    <cellStyle name="Обычный 24 2 3 2" xfId="28908"/>
    <cellStyle name="Обычный 24 2 3 2 2" xfId="28909"/>
    <cellStyle name="Обычный 24 2 3 2 2 2" xfId="28910"/>
    <cellStyle name="Обычный 24 2 3 2 2 2 2" xfId="28911"/>
    <cellStyle name="Обычный 24 2 3 2 2 3" xfId="28912"/>
    <cellStyle name="Обычный 24 2 3 2 2 3 2" xfId="28913"/>
    <cellStyle name="Обычный 24 2 3 2 2 4" xfId="28914"/>
    <cellStyle name="Обычный 24 2 3 2 3" xfId="28915"/>
    <cellStyle name="Обычный 24 2 3 2 3 2" xfId="28916"/>
    <cellStyle name="Обычный 24 2 3 2 3 2 2" xfId="28917"/>
    <cellStyle name="Обычный 24 2 3 2 3 3" xfId="28918"/>
    <cellStyle name="Обычный 24 2 3 2 3 3 2" xfId="28919"/>
    <cellStyle name="Обычный 24 2 3 2 3 4" xfId="28920"/>
    <cellStyle name="Обычный 24 2 3 2 4" xfId="28921"/>
    <cellStyle name="Обычный 24 2 3 2 4 2" xfId="28922"/>
    <cellStyle name="Обычный 24 2 3 2 5" xfId="28923"/>
    <cellStyle name="Обычный 24 2 3 2 5 2" xfId="28924"/>
    <cellStyle name="Обычный 24 2 3 2 6" xfId="28925"/>
    <cellStyle name="Обычный 24 2 3 3" xfId="28926"/>
    <cellStyle name="Обычный 24 2 3 3 2" xfId="28927"/>
    <cellStyle name="Обычный 24 2 3 3 2 2" xfId="28928"/>
    <cellStyle name="Обычный 24 2 3 3 2 2 2" xfId="28929"/>
    <cellStyle name="Обычный 24 2 3 3 2 3" xfId="28930"/>
    <cellStyle name="Обычный 24 2 3 3 2 3 2" xfId="28931"/>
    <cellStyle name="Обычный 24 2 3 3 2 4" xfId="28932"/>
    <cellStyle name="Обычный 24 2 3 3 3" xfId="28933"/>
    <cellStyle name="Обычный 24 2 3 3 3 2" xfId="28934"/>
    <cellStyle name="Обычный 24 2 3 3 3 2 2" xfId="28935"/>
    <cellStyle name="Обычный 24 2 3 3 3 3" xfId="28936"/>
    <cellStyle name="Обычный 24 2 3 3 3 3 2" xfId="28937"/>
    <cellStyle name="Обычный 24 2 3 3 3 4" xfId="28938"/>
    <cellStyle name="Обычный 24 2 3 3 4" xfId="28939"/>
    <cellStyle name="Обычный 24 2 3 3 4 2" xfId="28940"/>
    <cellStyle name="Обычный 24 2 3 3 5" xfId="28941"/>
    <cellStyle name="Обычный 24 2 3 3 5 2" xfId="28942"/>
    <cellStyle name="Обычный 24 2 3 3 6" xfId="28943"/>
    <cellStyle name="Обычный 24 2 3 4" xfId="28944"/>
    <cellStyle name="Обычный 24 2 3 4 2" xfId="28945"/>
    <cellStyle name="Обычный 24 2 3 4 2 2" xfId="28946"/>
    <cellStyle name="Обычный 24 2 3 4 3" xfId="28947"/>
    <cellStyle name="Обычный 24 2 3 4 3 2" xfId="28948"/>
    <cellStyle name="Обычный 24 2 3 4 4" xfId="28949"/>
    <cellStyle name="Обычный 24 2 3 5" xfId="28950"/>
    <cellStyle name="Обычный 24 2 3 5 2" xfId="28951"/>
    <cellStyle name="Обычный 24 2 3 5 2 2" xfId="28952"/>
    <cellStyle name="Обычный 24 2 3 5 3" xfId="28953"/>
    <cellStyle name="Обычный 24 2 3 5 3 2" xfId="28954"/>
    <cellStyle name="Обычный 24 2 3 5 4" xfId="28955"/>
    <cellStyle name="Обычный 24 2 3 6" xfId="28956"/>
    <cellStyle name="Обычный 24 2 3 6 2" xfId="28957"/>
    <cellStyle name="Обычный 24 2 3 7" xfId="28958"/>
    <cellStyle name="Обычный 24 2 3 7 2" xfId="28959"/>
    <cellStyle name="Обычный 24 2 3 8" xfId="28960"/>
    <cellStyle name="Обычный 24 2 4" xfId="28961"/>
    <cellStyle name="Обычный 24 2 4 2" xfId="28962"/>
    <cellStyle name="Обычный 24 2 4 2 2" xfId="28963"/>
    <cellStyle name="Обычный 24 2 4 2 2 2" xfId="28964"/>
    <cellStyle name="Обычный 24 2 4 2 3" xfId="28965"/>
    <cellStyle name="Обычный 24 2 4 2 3 2" xfId="28966"/>
    <cellStyle name="Обычный 24 2 4 2 4" xfId="28967"/>
    <cellStyle name="Обычный 24 2 4 3" xfId="28968"/>
    <cellStyle name="Обычный 24 2 4 3 2" xfId="28969"/>
    <cellStyle name="Обычный 24 2 4 3 2 2" xfId="28970"/>
    <cellStyle name="Обычный 24 2 4 3 3" xfId="28971"/>
    <cellStyle name="Обычный 24 2 4 3 3 2" xfId="28972"/>
    <cellStyle name="Обычный 24 2 4 3 4" xfId="28973"/>
    <cellStyle name="Обычный 24 2 4 4" xfId="28974"/>
    <cellStyle name="Обычный 24 2 4 4 2" xfId="28975"/>
    <cellStyle name="Обычный 24 2 4 5" xfId="28976"/>
    <cellStyle name="Обычный 24 2 4 5 2" xfId="28977"/>
    <cellStyle name="Обычный 24 2 4 6" xfId="28978"/>
    <cellStyle name="Обычный 24 2 5" xfId="28979"/>
    <cellStyle name="Обычный 24 2 5 2" xfId="28980"/>
    <cellStyle name="Обычный 24 2 5 2 2" xfId="28981"/>
    <cellStyle name="Обычный 24 2 5 2 2 2" xfId="28982"/>
    <cellStyle name="Обычный 24 2 5 2 3" xfId="28983"/>
    <cellStyle name="Обычный 24 2 5 2 3 2" xfId="28984"/>
    <cellStyle name="Обычный 24 2 5 2 4" xfId="28985"/>
    <cellStyle name="Обычный 24 2 5 3" xfId="28986"/>
    <cellStyle name="Обычный 24 2 5 3 2" xfId="28987"/>
    <cellStyle name="Обычный 24 2 5 3 2 2" xfId="28988"/>
    <cellStyle name="Обычный 24 2 5 3 3" xfId="28989"/>
    <cellStyle name="Обычный 24 2 5 3 3 2" xfId="28990"/>
    <cellStyle name="Обычный 24 2 5 3 4" xfId="28991"/>
    <cellStyle name="Обычный 24 2 5 4" xfId="28992"/>
    <cellStyle name="Обычный 24 2 5 4 2" xfId="28993"/>
    <cellStyle name="Обычный 24 2 5 5" xfId="28994"/>
    <cellStyle name="Обычный 24 2 5 5 2" xfId="28995"/>
    <cellStyle name="Обычный 24 2 5 6" xfId="28996"/>
    <cellStyle name="Обычный 24 2 6" xfId="28997"/>
    <cellStyle name="Обычный 24 2 6 2" xfId="28998"/>
    <cellStyle name="Обычный 24 2 6 2 2" xfId="28999"/>
    <cellStyle name="Обычный 24 2 6 3" xfId="29000"/>
    <cellStyle name="Обычный 24 2 6 3 2" xfId="29001"/>
    <cellStyle name="Обычный 24 2 6 4" xfId="29002"/>
    <cellStyle name="Обычный 24 2 7" xfId="29003"/>
    <cellStyle name="Обычный 24 2 7 2" xfId="29004"/>
    <cellStyle name="Обычный 24 2 7 2 2" xfId="29005"/>
    <cellStyle name="Обычный 24 2 7 3" xfId="29006"/>
    <cellStyle name="Обычный 24 2 7 3 2" xfId="29007"/>
    <cellStyle name="Обычный 24 2 7 4" xfId="29008"/>
    <cellStyle name="Обычный 24 2 8" xfId="29009"/>
    <cellStyle name="Обычный 24 2 8 2" xfId="29010"/>
    <cellStyle name="Обычный 24 2 9" xfId="29011"/>
    <cellStyle name="Обычный 24 2 9 2" xfId="29012"/>
    <cellStyle name="Обычный 24 3" xfId="29013"/>
    <cellStyle name="Обычный 24 3 2" xfId="29014"/>
    <cellStyle name="Обычный 24 3 2 2" xfId="29015"/>
    <cellStyle name="Обычный 24 3 2 2 2" xfId="29016"/>
    <cellStyle name="Обычный 24 3 2 2 2 2" xfId="29017"/>
    <cellStyle name="Обычный 24 3 2 2 3" xfId="29018"/>
    <cellStyle name="Обычный 24 3 2 2 3 2" xfId="29019"/>
    <cellStyle name="Обычный 24 3 2 2 4" xfId="29020"/>
    <cellStyle name="Обычный 24 3 2 3" xfId="29021"/>
    <cellStyle name="Обычный 24 3 2 3 2" xfId="29022"/>
    <cellStyle name="Обычный 24 3 2 3 2 2" xfId="29023"/>
    <cellStyle name="Обычный 24 3 2 3 3" xfId="29024"/>
    <cellStyle name="Обычный 24 3 2 3 3 2" xfId="29025"/>
    <cellStyle name="Обычный 24 3 2 3 4" xfId="29026"/>
    <cellStyle name="Обычный 24 3 2 4" xfId="29027"/>
    <cellStyle name="Обычный 24 3 2 4 2" xfId="29028"/>
    <cellStyle name="Обычный 24 3 2 5" xfId="29029"/>
    <cellStyle name="Обычный 24 3 2 5 2" xfId="29030"/>
    <cellStyle name="Обычный 24 3 2 6" xfId="29031"/>
    <cellStyle name="Обычный 24 3 3" xfId="29032"/>
    <cellStyle name="Обычный 24 3 3 2" xfId="29033"/>
    <cellStyle name="Обычный 24 3 3 2 2" xfId="29034"/>
    <cellStyle name="Обычный 24 3 3 2 2 2" xfId="29035"/>
    <cellStyle name="Обычный 24 3 3 2 3" xfId="29036"/>
    <cellStyle name="Обычный 24 3 3 2 3 2" xfId="29037"/>
    <cellStyle name="Обычный 24 3 3 2 4" xfId="29038"/>
    <cellStyle name="Обычный 24 3 3 3" xfId="29039"/>
    <cellStyle name="Обычный 24 3 3 3 2" xfId="29040"/>
    <cellStyle name="Обычный 24 3 3 3 2 2" xfId="29041"/>
    <cellStyle name="Обычный 24 3 3 3 3" xfId="29042"/>
    <cellStyle name="Обычный 24 3 3 3 3 2" xfId="29043"/>
    <cellStyle name="Обычный 24 3 3 3 4" xfId="29044"/>
    <cellStyle name="Обычный 24 3 3 4" xfId="29045"/>
    <cellStyle name="Обычный 24 3 3 4 2" xfId="29046"/>
    <cellStyle name="Обычный 24 3 3 5" xfId="29047"/>
    <cellStyle name="Обычный 24 3 3 5 2" xfId="29048"/>
    <cellStyle name="Обычный 24 3 3 6" xfId="29049"/>
    <cellStyle name="Обычный 24 3 4" xfId="29050"/>
    <cellStyle name="Обычный 24 3 4 2" xfId="29051"/>
    <cellStyle name="Обычный 24 3 4 2 2" xfId="29052"/>
    <cellStyle name="Обычный 24 3 4 3" xfId="29053"/>
    <cellStyle name="Обычный 24 3 4 3 2" xfId="29054"/>
    <cellStyle name="Обычный 24 3 4 4" xfId="29055"/>
    <cellStyle name="Обычный 24 3 5" xfId="29056"/>
    <cellStyle name="Обычный 24 3 5 2" xfId="29057"/>
    <cellStyle name="Обычный 24 3 5 2 2" xfId="29058"/>
    <cellStyle name="Обычный 24 3 5 3" xfId="29059"/>
    <cellStyle name="Обычный 24 3 5 3 2" xfId="29060"/>
    <cellStyle name="Обычный 24 3 5 4" xfId="29061"/>
    <cellStyle name="Обычный 24 3 6" xfId="29062"/>
    <cellStyle name="Обычный 24 3 6 2" xfId="29063"/>
    <cellStyle name="Обычный 24 3 7" xfId="29064"/>
    <cellStyle name="Обычный 24 3 7 2" xfId="29065"/>
    <cellStyle name="Обычный 24 3 8" xfId="29066"/>
    <cellStyle name="Обычный 24 4" xfId="29067"/>
    <cellStyle name="Обычный 24 4 2" xfId="29068"/>
    <cellStyle name="Обычный 24 4 2 2" xfId="29069"/>
    <cellStyle name="Обычный 24 4 2 2 2" xfId="29070"/>
    <cellStyle name="Обычный 24 4 2 2 2 2" xfId="29071"/>
    <cellStyle name="Обычный 24 4 2 2 3" xfId="29072"/>
    <cellStyle name="Обычный 24 4 2 2 3 2" xfId="29073"/>
    <cellStyle name="Обычный 24 4 2 2 4" xfId="29074"/>
    <cellStyle name="Обычный 24 4 2 3" xfId="29075"/>
    <cellStyle name="Обычный 24 4 2 3 2" xfId="29076"/>
    <cellStyle name="Обычный 24 4 2 3 2 2" xfId="29077"/>
    <cellStyle name="Обычный 24 4 2 3 3" xfId="29078"/>
    <cellStyle name="Обычный 24 4 2 3 3 2" xfId="29079"/>
    <cellStyle name="Обычный 24 4 2 3 4" xfId="29080"/>
    <cellStyle name="Обычный 24 4 2 4" xfId="29081"/>
    <cellStyle name="Обычный 24 4 2 4 2" xfId="29082"/>
    <cellStyle name="Обычный 24 4 2 5" xfId="29083"/>
    <cellStyle name="Обычный 24 4 2 5 2" xfId="29084"/>
    <cellStyle name="Обычный 24 4 2 6" xfId="29085"/>
    <cellStyle name="Обычный 24 4 3" xfId="29086"/>
    <cellStyle name="Обычный 24 4 3 2" xfId="29087"/>
    <cellStyle name="Обычный 24 4 3 2 2" xfId="29088"/>
    <cellStyle name="Обычный 24 4 3 2 2 2" xfId="29089"/>
    <cellStyle name="Обычный 24 4 3 2 3" xfId="29090"/>
    <cellStyle name="Обычный 24 4 3 2 3 2" xfId="29091"/>
    <cellStyle name="Обычный 24 4 3 2 4" xfId="29092"/>
    <cellStyle name="Обычный 24 4 3 3" xfId="29093"/>
    <cellStyle name="Обычный 24 4 3 3 2" xfId="29094"/>
    <cellStyle name="Обычный 24 4 3 3 2 2" xfId="29095"/>
    <cellStyle name="Обычный 24 4 3 3 3" xfId="29096"/>
    <cellStyle name="Обычный 24 4 3 3 3 2" xfId="29097"/>
    <cellStyle name="Обычный 24 4 3 3 4" xfId="29098"/>
    <cellStyle name="Обычный 24 4 3 4" xfId="29099"/>
    <cellStyle name="Обычный 24 4 3 4 2" xfId="29100"/>
    <cellStyle name="Обычный 24 4 3 5" xfId="29101"/>
    <cellStyle name="Обычный 24 4 3 5 2" xfId="29102"/>
    <cellStyle name="Обычный 24 4 3 6" xfId="29103"/>
    <cellStyle name="Обычный 24 4 4" xfId="29104"/>
    <cellStyle name="Обычный 24 4 4 2" xfId="29105"/>
    <cellStyle name="Обычный 24 4 4 2 2" xfId="29106"/>
    <cellStyle name="Обычный 24 4 4 3" xfId="29107"/>
    <cellStyle name="Обычный 24 4 4 3 2" xfId="29108"/>
    <cellStyle name="Обычный 24 4 4 4" xfId="29109"/>
    <cellStyle name="Обычный 24 4 5" xfId="29110"/>
    <cellStyle name="Обычный 24 4 5 2" xfId="29111"/>
    <cellStyle name="Обычный 24 4 5 2 2" xfId="29112"/>
    <cellStyle name="Обычный 24 4 5 3" xfId="29113"/>
    <cellStyle name="Обычный 24 4 5 3 2" xfId="29114"/>
    <cellStyle name="Обычный 24 4 5 4" xfId="29115"/>
    <cellStyle name="Обычный 24 4 6" xfId="29116"/>
    <cellStyle name="Обычный 24 4 6 2" xfId="29117"/>
    <cellStyle name="Обычный 24 4 7" xfId="29118"/>
    <cellStyle name="Обычный 24 4 7 2" xfId="29119"/>
    <cellStyle name="Обычный 24 5" xfId="29120"/>
    <cellStyle name="Обычный 24 5 2" xfId="29121"/>
    <cellStyle name="Обычный 24 5 2 2" xfId="29122"/>
    <cellStyle name="Обычный 24 5 2 2 2" xfId="29123"/>
    <cellStyle name="Обычный 24 5 2 3" xfId="29124"/>
    <cellStyle name="Обычный 24 5 2 3 2" xfId="29125"/>
    <cellStyle name="Обычный 24 5 2 4" xfId="29126"/>
    <cellStyle name="Обычный 24 5 3" xfId="29127"/>
    <cellStyle name="Обычный 24 5 3 2" xfId="29128"/>
    <cellStyle name="Обычный 24 5 3 2 2" xfId="29129"/>
    <cellStyle name="Обычный 24 5 3 3" xfId="29130"/>
    <cellStyle name="Обычный 24 5 3 3 2" xfId="29131"/>
    <cellStyle name="Обычный 24 5 3 4" xfId="29132"/>
    <cellStyle name="Обычный 24 5 4" xfId="29133"/>
    <cellStyle name="Обычный 24 5 4 2" xfId="29134"/>
    <cellStyle name="Обычный 24 5 5" xfId="29135"/>
    <cellStyle name="Обычный 24 5 5 2" xfId="29136"/>
    <cellStyle name="Обычный 24 5 6" xfId="29137"/>
    <cellStyle name="Обычный 24 6" xfId="29138"/>
    <cellStyle name="Обычный 24 6 2" xfId="29139"/>
    <cellStyle name="Обычный 24 6 2 2" xfId="29140"/>
    <cellStyle name="Обычный 24 6 2 2 2" xfId="29141"/>
    <cellStyle name="Обычный 24 6 2 3" xfId="29142"/>
    <cellStyle name="Обычный 24 6 2 3 2" xfId="29143"/>
    <cellStyle name="Обычный 24 6 2 4" xfId="29144"/>
    <cellStyle name="Обычный 24 6 3" xfId="29145"/>
    <cellStyle name="Обычный 24 6 3 2" xfId="29146"/>
    <cellStyle name="Обычный 24 6 3 2 2" xfId="29147"/>
    <cellStyle name="Обычный 24 6 3 3" xfId="29148"/>
    <cellStyle name="Обычный 24 6 3 3 2" xfId="29149"/>
    <cellStyle name="Обычный 24 6 3 4" xfId="29150"/>
    <cellStyle name="Обычный 24 6 4" xfId="29151"/>
    <cellStyle name="Обычный 24 6 4 2" xfId="29152"/>
    <cellStyle name="Обычный 24 6 5" xfId="29153"/>
    <cellStyle name="Обычный 24 6 5 2" xfId="29154"/>
    <cellStyle name="Обычный 24 6 6" xfId="29155"/>
    <cellStyle name="Обычный 25" xfId="29156"/>
    <cellStyle name="Обычный 25 10" xfId="29157"/>
    <cellStyle name="Обычный 25 10 2" xfId="29158"/>
    <cellStyle name="Обычный 25 2" xfId="29159"/>
    <cellStyle name="Обычный 25 2 2" xfId="29160"/>
    <cellStyle name="Обычный 25 2 2 2" xfId="29161"/>
    <cellStyle name="Обычный 25 2 2 2 2" xfId="29162"/>
    <cellStyle name="Обычный 25 2 2 2 2 2" xfId="29163"/>
    <cellStyle name="Обычный 25 2 2 2 2 2 2" xfId="29164"/>
    <cellStyle name="Обычный 25 2 2 2 2 2 2 2" xfId="29165"/>
    <cellStyle name="Обычный 25 2 2 2 2 2 3" xfId="29166"/>
    <cellStyle name="Обычный 25 2 2 2 2 2 3 2" xfId="29167"/>
    <cellStyle name="Обычный 25 2 2 2 2 2 4" xfId="29168"/>
    <cellStyle name="Обычный 25 2 2 2 2 3" xfId="29169"/>
    <cellStyle name="Обычный 25 2 2 2 2 3 2" xfId="29170"/>
    <cellStyle name="Обычный 25 2 2 2 2 3 2 2" xfId="29171"/>
    <cellStyle name="Обычный 25 2 2 2 2 3 3" xfId="29172"/>
    <cellStyle name="Обычный 25 2 2 2 2 3 3 2" xfId="29173"/>
    <cellStyle name="Обычный 25 2 2 2 2 3 4" xfId="29174"/>
    <cellStyle name="Обычный 25 2 2 2 2 4" xfId="29175"/>
    <cellStyle name="Обычный 25 2 2 2 2 4 2" xfId="29176"/>
    <cellStyle name="Обычный 25 2 2 2 2 5" xfId="29177"/>
    <cellStyle name="Обычный 25 2 2 2 2 5 2" xfId="29178"/>
    <cellStyle name="Обычный 25 2 2 2 2 6" xfId="29179"/>
    <cellStyle name="Обычный 25 2 2 2 3" xfId="29180"/>
    <cellStyle name="Обычный 25 2 2 2 3 2" xfId="29181"/>
    <cellStyle name="Обычный 25 2 2 2 3 2 2" xfId="29182"/>
    <cellStyle name="Обычный 25 2 2 2 3 2 2 2" xfId="29183"/>
    <cellStyle name="Обычный 25 2 2 2 3 2 3" xfId="29184"/>
    <cellStyle name="Обычный 25 2 2 2 3 2 3 2" xfId="29185"/>
    <cellStyle name="Обычный 25 2 2 2 3 2 4" xfId="29186"/>
    <cellStyle name="Обычный 25 2 2 2 3 3" xfId="29187"/>
    <cellStyle name="Обычный 25 2 2 2 3 3 2" xfId="29188"/>
    <cellStyle name="Обычный 25 2 2 2 3 3 2 2" xfId="29189"/>
    <cellStyle name="Обычный 25 2 2 2 3 3 3" xfId="29190"/>
    <cellStyle name="Обычный 25 2 2 2 3 3 3 2" xfId="29191"/>
    <cellStyle name="Обычный 25 2 2 2 3 3 4" xfId="29192"/>
    <cellStyle name="Обычный 25 2 2 2 3 4" xfId="29193"/>
    <cellStyle name="Обычный 25 2 2 2 3 4 2" xfId="29194"/>
    <cellStyle name="Обычный 25 2 2 2 3 5" xfId="29195"/>
    <cellStyle name="Обычный 25 2 2 2 3 5 2" xfId="29196"/>
    <cellStyle name="Обычный 25 2 2 2 3 6" xfId="29197"/>
    <cellStyle name="Обычный 25 2 2 2 4" xfId="29198"/>
    <cellStyle name="Обычный 25 2 2 2 4 2" xfId="29199"/>
    <cellStyle name="Обычный 25 2 2 2 4 2 2" xfId="29200"/>
    <cellStyle name="Обычный 25 2 2 2 4 3" xfId="29201"/>
    <cellStyle name="Обычный 25 2 2 2 4 3 2" xfId="29202"/>
    <cellStyle name="Обычный 25 2 2 2 4 4" xfId="29203"/>
    <cellStyle name="Обычный 25 2 2 2 5" xfId="29204"/>
    <cellStyle name="Обычный 25 2 2 2 5 2" xfId="29205"/>
    <cellStyle name="Обычный 25 2 2 2 5 2 2" xfId="29206"/>
    <cellStyle name="Обычный 25 2 2 2 5 3" xfId="29207"/>
    <cellStyle name="Обычный 25 2 2 2 5 3 2" xfId="29208"/>
    <cellStyle name="Обычный 25 2 2 2 5 4" xfId="29209"/>
    <cellStyle name="Обычный 25 2 2 2 6" xfId="29210"/>
    <cellStyle name="Обычный 25 2 2 2 6 2" xfId="29211"/>
    <cellStyle name="Обычный 25 2 2 2 7" xfId="29212"/>
    <cellStyle name="Обычный 25 2 2 2 7 2" xfId="29213"/>
    <cellStyle name="Обычный 25 2 2 2 8" xfId="29214"/>
    <cellStyle name="Обычный 25 2 2 3" xfId="29215"/>
    <cellStyle name="Обычный 25 2 2 3 2" xfId="29216"/>
    <cellStyle name="Обычный 25 2 2 3 2 2" xfId="29217"/>
    <cellStyle name="Обычный 25 2 2 3 2 2 2" xfId="29218"/>
    <cellStyle name="Обычный 25 2 2 3 2 3" xfId="29219"/>
    <cellStyle name="Обычный 25 2 2 3 2 3 2" xfId="29220"/>
    <cellStyle name="Обычный 25 2 2 3 2 4" xfId="29221"/>
    <cellStyle name="Обычный 25 2 2 3 3" xfId="29222"/>
    <cellStyle name="Обычный 25 2 2 3 3 2" xfId="29223"/>
    <cellStyle name="Обычный 25 2 2 3 3 2 2" xfId="29224"/>
    <cellStyle name="Обычный 25 2 2 3 3 3" xfId="29225"/>
    <cellStyle name="Обычный 25 2 2 3 3 3 2" xfId="29226"/>
    <cellStyle name="Обычный 25 2 2 3 3 4" xfId="29227"/>
    <cellStyle name="Обычный 25 2 2 3 4" xfId="29228"/>
    <cellStyle name="Обычный 25 2 2 3 4 2" xfId="29229"/>
    <cellStyle name="Обычный 25 2 2 3 5" xfId="29230"/>
    <cellStyle name="Обычный 25 2 2 3 5 2" xfId="29231"/>
    <cellStyle name="Обычный 25 2 2 3 6" xfId="29232"/>
    <cellStyle name="Обычный 25 2 2 4" xfId="29233"/>
    <cellStyle name="Обычный 25 2 2 4 2" xfId="29234"/>
    <cellStyle name="Обычный 25 2 2 4 2 2" xfId="29235"/>
    <cellStyle name="Обычный 25 2 2 4 2 2 2" xfId="29236"/>
    <cellStyle name="Обычный 25 2 2 4 2 3" xfId="29237"/>
    <cellStyle name="Обычный 25 2 2 4 2 3 2" xfId="29238"/>
    <cellStyle name="Обычный 25 2 2 4 2 4" xfId="29239"/>
    <cellStyle name="Обычный 25 2 2 4 3" xfId="29240"/>
    <cellStyle name="Обычный 25 2 2 4 3 2" xfId="29241"/>
    <cellStyle name="Обычный 25 2 2 4 3 2 2" xfId="29242"/>
    <cellStyle name="Обычный 25 2 2 4 3 3" xfId="29243"/>
    <cellStyle name="Обычный 25 2 2 4 3 3 2" xfId="29244"/>
    <cellStyle name="Обычный 25 2 2 4 3 4" xfId="29245"/>
    <cellStyle name="Обычный 25 2 2 4 4" xfId="29246"/>
    <cellStyle name="Обычный 25 2 2 4 4 2" xfId="29247"/>
    <cellStyle name="Обычный 25 2 2 4 5" xfId="29248"/>
    <cellStyle name="Обычный 25 2 2 4 5 2" xfId="29249"/>
    <cellStyle name="Обычный 25 2 2 4 6" xfId="29250"/>
    <cellStyle name="Обычный 25 2 2 5" xfId="29251"/>
    <cellStyle name="Обычный 25 2 2 5 2" xfId="29252"/>
    <cellStyle name="Обычный 25 2 2 5 2 2" xfId="29253"/>
    <cellStyle name="Обычный 25 2 2 5 3" xfId="29254"/>
    <cellStyle name="Обычный 25 2 2 5 3 2" xfId="29255"/>
    <cellStyle name="Обычный 25 2 2 5 4" xfId="29256"/>
    <cellStyle name="Обычный 25 2 2 6" xfId="29257"/>
    <cellStyle name="Обычный 25 2 2 6 2" xfId="29258"/>
    <cellStyle name="Обычный 25 2 2 6 2 2" xfId="29259"/>
    <cellStyle name="Обычный 25 2 2 6 3" xfId="29260"/>
    <cellStyle name="Обычный 25 2 2 6 3 2" xfId="29261"/>
    <cellStyle name="Обычный 25 2 2 6 4" xfId="29262"/>
    <cellStyle name="Обычный 25 2 2 7" xfId="29263"/>
    <cellStyle name="Обычный 25 2 2 7 2" xfId="29264"/>
    <cellStyle name="Обычный 25 2 2 8" xfId="29265"/>
    <cellStyle name="Обычный 25 2 2 8 2" xfId="29266"/>
    <cellStyle name="Обычный 25 2 2 9" xfId="29267"/>
    <cellStyle name="Обычный 25 2 3" xfId="29268"/>
    <cellStyle name="Обычный 25 2 3 2" xfId="29269"/>
    <cellStyle name="Обычный 25 2 3 2 2" xfId="29270"/>
    <cellStyle name="Обычный 25 2 3 2 2 2" xfId="29271"/>
    <cellStyle name="Обычный 25 2 3 2 2 2 2" xfId="29272"/>
    <cellStyle name="Обычный 25 2 3 2 2 3" xfId="29273"/>
    <cellStyle name="Обычный 25 2 3 2 2 3 2" xfId="29274"/>
    <cellStyle name="Обычный 25 2 3 2 2 4" xfId="29275"/>
    <cellStyle name="Обычный 25 2 3 2 3" xfId="29276"/>
    <cellStyle name="Обычный 25 2 3 2 3 2" xfId="29277"/>
    <cellStyle name="Обычный 25 2 3 2 3 2 2" xfId="29278"/>
    <cellStyle name="Обычный 25 2 3 2 3 3" xfId="29279"/>
    <cellStyle name="Обычный 25 2 3 2 3 3 2" xfId="29280"/>
    <cellStyle name="Обычный 25 2 3 2 3 4" xfId="29281"/>
    <cellStyle name="Обычный 25 2 3 2 4" xfId="29282"/>
    <cellStyle name="Обычный 25 2 3 2 4 2" xfId="29283"/>
    <cellStyle name="Обычный 25 2 3 2 5" xfId="29284"/>
    <cellStyle name="Обычный 25 2 3 2 5 2" xfId="29285"/>
    <cellStyle name="Обычный 25 2 3 2 6" xfId="29286"/>
    <cellStyle name="Обычный 25 2 3 3" xfId="29287"/>
    <cellStyle name="Обычный 25 2 3 3 2" xfId="29288"/>
    <cellStyle name="Обычный 25 2 3 3 2 2" xfId="29289"/>
    <cellStyle name="Обычный 25 2 3 3 2 2 2" xfId="29290"/>
    <cellStyle name="Обычный 25 2 3 3 2 3" xfId="29291"/>
    <cellStyle name="Обычный 25 2 3 3 2 3 2" xfId="29292"/>
    <cellStyle name="Обычный 25 2 3 3 2 4" xfId="29293"/>
    <cellStyle name="Обычный 25 2 3 3 3" xfId="29294"/>
    <cellStyle name="Обычный 25 2 3 3 3 2" xfId="29295"/>
    <cellStyle name="Обычный 25 2 3 3 3 2 2" xfId="29296"/>
    <cellStyle name="Обычный 25 2 3 3 3 3" xfId="29297"/>
    <cellStyle name="Обычный 25 2 3 3 3 3 2" xfId="29298"/>
    <cellStyle name="Обычный 25 2 3 3 3 4" xfId="29299"/>
    <cellStyle name="Обычный 25 2 3 3 4" xfId="29300"/>
    <cellStyle name="Обычный 25 2 3 3 4 2" xfId="29301"/>
    <cellStyle name="Обычный 25 2 3 3 5" xfId="29302"/>
    <cellStyle name="Обычный 25 2 3 3 5 2" xfId="29303"/>
    <cellStyle name="Обычный 25 2 3 3 6" xfId="29304"/>
    <cellStyle name="Обычный 25 2 3 4" xfId="29305"/>
    <cellStyle name="Обычный 25 2 3 4 2" xfId="29306"/>
    <cellStyle name="Обычный 25 2 3 4 2 2" xfId="29307"/>
    <cellStyle name="Обычный 25 2 3 4 3" xfId="29308"/>
    <cellStyle name="Обычный 25 2 3 4 3 2" xfId="29309"/>
    <cellStyle name="Обычный 25 2 3 4 4" xfId="29310"/>
    <cellStyle name="Обычный 25 2 3 5" xfId="29311"/>
    <cellStyle name="Обычный 25 2 3 5 2" xfId="29312"/>
    <cellStyle name="Обычный 25 2 3 5 2 2" xfId="29313"/>
    <cellStyle name="Обычный 25 2 3 5 3" xfId="29314"/>
    <cellStyle name="Обычный 25 2 3 5 3 2" xfId="29315"/>
    <cellStyle name="Обычный 25 2 3 5 4" xfId="29316"/>
    <cellStyle name="Обычный 25 2 3 6" xfId="29317"/>
    <cellStyle name="Обычный 25 2 3 6 2" xfId="29318"/>
    <cellStyle name="Обычный 25 2 3 7" xfId="29319"/>
    <cellStyle name="Обычный 25 2 3 7 2" xfId="29320"/>
    <cellStyle name="Обычный 25 2 3 8" xfId="29321"/>
    <cellStyle name="Обычный 25 2 4" xfId="29322"/>
    <cellStyle name="Обычный 25 2 4 2" xfId="29323"/>
    <cellStyle name="Обычный 25 2 4 2 2" xfId="29324"/>
    <cellStyle name="Обычный 25 2 4 2 2 2" xfId="29325"/>
    <cellStyle name="Обычный 25 2 4 2 3" xfId="29326"/>
    <cellStyle name="Обычный 25 2 4 2 3 2" xfId="29327"/>
    <cellStyle name="Обычный 25 2 4 2 4" xfId="29328"/>
    <cellStyle name="Обычный 25 2 4 3" xfId="29329"/>
    <cellStyle name="Обычный 25 2 4 3 2" xfId="29330"/>
    <cellStyle name="Обычный 25 2 4 3 2 2" xfId="29331"/>
    <cellStyle name="Обычный 25 2 4 3 3" xfId="29332"/>
    <cellStyle name="Обычный 25 2 4 3 3 2" xfId="29333"/>
    <cellStyle name="Обычный 25 2 4 3 4" xfId="29334"/>
    <cellStyle name="Обычный 25 2 4 4" xfId="29335"/>
    <cellStyle name="Обычный 25 2 4 4 2" xfId="29336"/>
    <cellStyle name="Обычный 25 2 4 5" xfId="29337"/>
    <cellStyle name="Обычный 25 2 4 5 2" xfId="29338"/>
    <cellStyle name="Обычный 25 2 4 6" xfId="29339"/>
    <cellStyle name="Обычный 25 2 5" xfId="29340"/>
    <cellStyle name="Обычный 25 2 5 2" xfId="29341"/>
    <cellStyle name="Обычный 25 2 5 2 2" xfId="29342"/>
    <cellStyle name="Обычный 25 2 5 2 2 2" xfId="29343"/>
    <cellStyle name="Обычный 25 2 5 2 3" xfId="29344"/>
    <cellStyle name="Обычный 25 2 5 2 3 2" xfId="29345"/>
    <cellStyle name="Обычный 25 2 5 2 4" xfId="29346"/>
    <cellStyle name="Обычный 25 2 5 3" xfId="29347"/>
    <cellStyle name="Обычный 25 2 5 3 2" xfId="29348"/>
    <cellStyle name="Обычный 25 2 5 3 2 2" xfId="29349"/>
    <cellStyle name="Обычный 25 2 5 3 3" xfId="29350"/>
    <cellStyle name="Обычный 25 2 5 3 3 2" xfId="29351"/>
    <cellStyle name="Обычный 25 2 5 3 4" xfId="29352"/>
    <cellStyle name="Обычный 25 2 5 4" xfId="29353"/>
    <cellStyle name="Обычный 25 2 5 4 2" xfId="29354"/>
    <cellStyle name="Обычный 25 2 5 5" xfId="29355"/>
    <cellStyle name="Обычный 25 2 5 5 2" xfId="29356"/>
    <cellStyle name="Обычный 25 2 5 6" xfId="29357"/>
    <cellStyle name="Обычный 25 2 6" xfId="29358"/>
    <cellStyle name="Обычный 25 2 6 2" xfId="29359"/>
    <cellStyle name="Обычный 25 2 6 2 2" xfId="29360"/>
    <cellStyle name="Обычный 25 2 6 3" xfId="29361"/>
    <cellStyle name="Обычный 25 2 6 3 2" xfId="29362"/>
    <cellStyle name="Обычный 25 2 6 4" xfId="29363"/>
    <cellStyle name="Обычный 25 2 7" xfId="29364"/>
    <cellStyle name="Обычный 25 2 7 2" xfId="29365"/>
    <cellStyle name="Обычный 25 2 7 2 2" xfId="29366"/>
    <cellStyle name="Обычный 25 2 7 3" xfId="29367"/>
    <cellStyle name="Обычный 25 2 7 3 2" xfId="29368"/>
    <cellStyle name="Обычный 25 2 7 4" xfId="29369"/>
    <cellStyle name="Обычный 25 2 8" xfId="29370"/>
    <cellStyle name="Обычный 25 2 8 2" xfId="29371"/>
    <cellStyle name="Обычный 25 2 9" xfId="29372"/>
    <cellStyle name="Обычный 25 2 9 2" xfId="29373"/>
    <cellStyle name="Обычный 25 3" xfId="29374"/>
    <cellStyle name="Обычный 25 3 2" xfId="29375"/>
    <cellStyle name="Обычный 25 3 2 2" xfId="29376"/>
    <cellStyle name="Обычный 25 3 2 2 2" xfId="29377"/>
    <cellStyle name="Обычный 25 3 2 2 2 2" xfId="29378"/>
    <cellStyle name="Обычный 25 3 2 2 2 2 2" xfId="29379"/>
    <cellStyle name="Обычный 25 3 2 2 2 3" xfId="29380"/>
    <cellStyle name="Обычный 25 3 2 2 2 3 2" xfId="29381"/>
    <cellStyle name="Обычный 25 3 2 2 2 4" xfId="29382"/>
    <cellStyle name="Обычный 25 3 2 2 3" xfId="29383"/>
    <cellStyle name="Обычный 25 3 2 2 3 2" xfId="29384"/>
    <cellStyle name="Обычный 25 3 2 2 3 2 2" xfId="29385"/>
    <cellStyle name="Обычный 25 3 2 2 3 3" xfId="29386"/>
    <cellStyle name="Обычный 25 3 2 2 3 3 2" xfId="29387"/>
    <cellStyle name="Обычный 25 3 2 2 3 4" xfId="29388"/>
    <cellStyle name="Обычный 25 3 2 2 4" xfId="29389"/>
    <cellStyle name="Обычный 25 3 2 2 4 2" xfId="29390"/>
    <cellStyle name="Обычный 25 3 2 2 5" xfId="29391"/>
    <cellStyle name="Обычный 25 3 2 2 5 2" xfId="29392"/>
    <cellStyle name="Обычный 25 3 2 2 6" xfId="29393"/>
    <cellStyle name="Обычный 25 3 2 3" xfId="29394"/>
    <cellStyle name="Обычный 25 3 2 3 2" xfId="29395"/>
    <cellStyle name="Обычный 25 3 2 3 2 2" xfId="29396"/>
    <cellStyle name="Обычный 25 3 2 3 2 2 2" xfId="29397"/>
    <cellStyle name="Обычный 25 3 2 3 2 3" xfId="29398"/>
    <cellStyle name="Обычный 25 3 2 3 2 3 2" xfId="29399"/>
    <cellStyle name="Обычный 25 3 2 3 2 4" xfId="29400"/>
    <cellStyle name="Обычный 25 3 2 3 3" xfId="29401"/>
    <cellStyle name="Обычный 25 3 2 3 3 2" xfId="29402"/>
    <cellStyle name="Обычный 25 3 2 3 3 2 2" xfId="29403"/>
    <cellStyle name="Обычный 25 3 2 3 3 3" xfId="29404"/>
    <cellStyle name="Обычный 25 3 2 3 3 3 2" xfId="29405"/>
    <cellStyle name="Обычный 25 3 2 3 3 4" xfId="29406"/>
    <cellStyle name="Обычный 25 3 2 3 4" xfId="29407"/>
    <cellStyle name="Обычный 25 3 2 3 4 2" xfId="29408"/>
    <cellStyle name="Обычный 25 3 2 3 5" xfId="29409"/>
    <cellStyle name="Обычный 25 3 2 3 5 2" xfId="29410"/>
    <cellStyle name="Обычный 25 3 2 3 6" xfId="29411"/>
    <cellStyle name="Обычный 25 3 2 4" xfId="29412"/>
    <cellStyle name="Обычный 25 3 2 4 2" xfId="29413"/>
    <cellStyle name="Обычный 25 3 2 4 2 2" xfId="29414"/>
    <cellStyle name="Обычный 25 3 2 4 3" xfId="29415"/>
    <cellStyle name="Обычный 25 3 2 4 3 2" xfId="29416"/>
    <cellStyle name="Обычный 25 3 2 4 4" xfId="29417"/>
    <cellStyle name="Обычный 25 3 2 5" xfId="29418"/>
    <cellStyle name="Обычный 25 3 2 5 2" xfId="29419"/>
    <cellStyle name="Обычный 25 3 2 5 2 2" xfId="29420"/>
    <cellStyle name="Обычный 25 3 2 5 3" xfId="29421"/>
    <cellStyle name="Обычный 25 3 2 5 3 2" xfId="29422"/>
    <cellStyle name="Обычный 25 3 2 5 4" xfId="29423"/>
    <cellStyle name="Обычный 25 3 2 6" xfId="29424"/>
    <cellStyle name="Обычный 25 3 2 6 2" xfId="29425"/>
    <cellStyle name="Обычный 25 3 2 7" xfId="29426"/>
    <cellStyle name="Обычный 25 3 2 7 2" xfId="29427"/>
    <cellStyle name="Обычный 25 3 2 8" xfId="29428"/>
    <cellStyle name="Обычный 25 3 3" xfId="29429"/>
    <cellStyle name="Обычный 25 3 3 2" xfId="29430"/>
    <cellStyle name="Обычный 25 3 3 2 2" xfId="29431"/>
    <cellStyle name="Обычный 25 3 3 2 2 2" xfId="29432"/>
    <cellStyle name="Обычный 25 3 3 2 3" xfId="29433"/>
    <cellStyle name="Обычный 25 3 3 2 3 2" xfId="29434"/>
    <cellStyle name="Обычный 25 3 3 2 4" xfId="29435"/>
    <cellStyle name="Обычный 25 3 3 3" xfId="29436"/>
    <cellStyle name="Обычный 25 3 3 3 2" xfId="29437"/>
    <cellStyle name="Обычный 25 3 3 3 2 2" xfId="29438"/>
    <cellStyle name="Обычный 25 3 3 3 3" xfId="29439"/>
    <cellStyle name="Обычный 25 3 3 3 3 2" xfId="29440"/>
    <cellStyle name="Обычный 25 3 3 3 4" xfId="29441"/>
    <cellStyle name="Обычный 25 3 3 4" xfId="29442"/>
    <cellStyle name="Обычный 25 3 3 4 2" xfId="29443"/>
    <cellStyle name="Обычный 25 3 3 5" xfId="29444"/>
    <cellStyle name="Обычный 25 3 3 5 2" xfId="29445"/>
    <cellStyle name="Обычный 25 3 3 6" xfId="29446"/>
    <cellStyle name="Обычный 25 3 4" xfId="29447"/>
    <cellStyle name="Обычный 25 3 4 2" xfId="29448"/>
    <cellStyle name="Обычный 25 3 4 2 2" xfId="29449"/>
    <cellStyle name="Обычный 25 3 4 2 2 2" xfId="29450"/>
    <cellStyle name="Обычный 25 3 4 2 3" xfId="29451"/>
    <cellStyle name="Обычный 25 3 4 2 3 2" xfId="29452"/>
    <cellStyle name="Обычный 25 3 4 2 4" xfId="29453"/>
    <cellStyle name="Обычный 25 3 4 3" xfId="29454"/>
    <cellStyle name="Обычный 25 3 4 3 2" xfId="29455"/>
    <cellStyle name="Обычный 25 3 4 3 2 2" xfId="29456"/>
    <cellStyle name="Обычный 25 3 4 3 3" xfId="29457"/>
    <cellStyle name="Обычный 25 3 4 3 3 2" xfId="29458"/>
    <cellStyle name="Обычный 25 3 4 3 4" xfId="29459"/>
    <cellStyle name="Обычный 25 3 4 4" xfId="29460"/>
    <cellStyle name="Обычный 25 3 4 4 2" xfId="29461"/>
    <cellStyle name="Обычный 25 3 4 5" xfId="29462"/>
    <cellStyle name="Обычный 25 3 4 5 2" xfId="29463"/>
    <cellStyle name="Обычный 25 3 4 6" xfId="29464"/>
    <cellStyle name="Обычный 25 3 5" xfId="29465"/>
    <cellStyle name="Обычный 25 3 5 2" xfId="29466"/>
    <cellStyle name="Обычный 25 3 5 2 2" xfId="29467"/>
    <cellStyle name="Обычный 25 3 5 3" xfId="29468"/>
    <cellStyle name="Обычный 25 3 5 3 2" xfId="29469"/>
    <cellStyle name="Обычный 25 3 5 4" xfId="29470"/>
    <cellStyle name="Обычный 25 3 6" xfId="29471"/>
    <cellStyle name="Обычный 25 3 6 2" xfId="29472"/>
    <cellStyle name="Обычный 25 3 6 2 2" xfId="29473"/>
    <cellStyle name="Обычный 25 3 6 3" xfId="29474"/>
    <cellStyle name="Обычный 25 3 6 3 2" xfId="29475"/>
    <cellStyle name="Обычный 25 3 6 4" xfId="29476"/>
    <cellStyle name="Обычный 25 3 7" xfId="29477"/>
    <cellStyle name="Обычный 25 3 7 2" xfId="29478"/>
    <cellStyle name="Обычный 25 3 8" xfId="29479"/>
    <cellStyle name="Обычный 25 3 8 2" xfId="29480"/>
    <cellStyle name="Обычный 25 3 9" xfId="29481"/>
    <cellStyle name="Обычный 25 4" xfId="29482"/>
    <cellStyle name="Обычный 25 4 2" xfId="29483"/>
    <cellStyle name="Обычный 25 4 2 2" xfId="29484"/>
    <cellStyle name="Обычный 25 4 2 2 2" xfId="29485"/>
    <cellStyle name="Обычный 25 4 2 2 2 2" xfId="29486"/>
    <cellStyle name="Обычный 25 4 2 2 3" xfId="29487"/>
    <cellStyle name="Обычный 25 4 2 2 3 2" xfId="29488"/>
    <cellStyle name="Обычный 25 4 2 2 4" xfId="29489"/>
    <cellStyle name="Обычный 25 4 2 3" xfId="29490"/>
    <cellStyle name="Обычный 25 4 2 3 2" xfId="29491"/>
    <cellStyle name="Обычный 25 4 2 3 2 2" xfId="29492"/>
    <cellStyle name="Обычный 25 4 2 3 3" xfId="29493"/>
    <cellStyle name="Обычный 25 4 2 3 3 2" xfId="29494"/>
    <cellStyle name="Обычный 25 4 2 3 4" xfId="29495"/>
    <cellStyle name="Обычный 25 4 2 4" xfId="29496"/>
    <cellStyle name="Обычный 25 4 2 4 2" xfId="29497"/>
    <cellStyle name="Обычный 25 4 2 5" xfId="29498"/>
    <cellStyle name="Обычный 25 4 2 5 2" xfId="29499"/>
    <cellStyle name="Обычный 25 4 2 6" xfId="29500"/>
    <cellStyle name="Обычный 25 4 3" xfId="29501"/>
    <cellStyle name="Обычный 25 4 3 2" xfId="29502"/>
    <cellStyle name="Обычный 25 4 3 2 2" xfId="29503"/>
    <cellStyle name="Обычный 25 4 3 2 2 2" xfId="29504"/>
    <cellStyle name="Обычный 25 4 3 2 3" xfId="29505"/>
    <cellStyle name="Обычный 25 4 3 2 3 2" xfId="29506"/>
    <cellStyle name="Обычный 25 4 3 2 4" xfId="29507"/>
    <cellStyle name="Обычный 25 4 3 3" xfId="29508"/>
    <cellStyle name="Обычный 25 4 3 3 2" xfId="29509"/>
    <cellStyle name="Обычный 25 4 3 3 2 2" xfId="29510"/>
    <cellStyle name="Обычный 25 4 3 3 3" xfId="29511"/>
    <cellStyle name="Обычный 25 4 3 3 3 2" xfId="29512"/>
    <cellStyle name="Обычный 25 4 3 3 4" xfId="29513"/>
    <cellStyle name="Обычный 25 4 3 4" xfId="29514"/>
    <cellStyle name="Обычный 25 4 3 4 2" xfId="29515"/>
    <cellStyle name="Обычный 25 4 3 5" xfId="29516"/>
    <cellStyle name="Обычный 25 4 3 5 2" xfId="29517"/>
    <cellStyle name="Обычный 25 4 3 6" xfId="29518"/>
    <cellStyle name="Обычный 25 4 4" xfId="29519"/>
    <cellStyle name="Обычный 25 4 4 2" xfId="29520"/>
    <cellStyle name="Обычный 25 4 4 2 2" xfId="29521"/>
    <cellStyle name="Обычный 25 4 4 3" xfId="29522"/>
    <cellStyle name="Обычный 25 4 4 3 2" xfId="29523"/>
    <cellStyle name="Обычный 25 4 4 4" xfId="29524"/>
    <cellStyle name="Обычный 25 4 5" xfId="29525"/>
    <cellStyle name="Обычный 25 4 5 2" xfId="29526"/>
    <cellStyle name="Обычный 25 4 5 2 2" xfId="29527"/>
    <cellStyle name="Обычный 25 4 5 3" xfId="29528"/>
    <cellStyle name="Обычный 25 4 5 3 2" xfId="29529"/>
    <cellStyle name="Обычный 25 4 5 4" xfId="29530"/>
    <cellStyle name="Обычный 25 4 6" xfId="29531"/>
    <cellStyle name="Обычный 25 4 6 2" xfId="29532"/>
    <cellStyle name="Обычный 25 4 7" xfId="29533"/>
    <cellStyle name="Обычный 25 4 7 2" xfId="29534"/>
    <cellStyle name="Обычный 25 4 8" xfId="29535"/>
    <cellStyle name="Обычный 25 5" xfId="29536"/>
    <cellStyle name="Обычный 25 5 2" xfId="29537"/>
    <cellStyle name="Обычный 25 5 2 2" xfId="29538"/>
    <cellStyle name="Обычный 25 5 2 2 2" xfId="29539"/>
    <cellStyle name="Обычный 25 5 2 2 2 2" xfId="29540"/>
    <cellStyle name="Обычный 25 5 2 2 3" xfId="29541"/>
    <cellStyle name="Обычный 25 5 2 2 3 2" xfId="29542"/>
    <cellStyle name="Обычный 25 5 2 2 4" xfId="29543"/>
    <cellStyle name="Обычный 25 5 2 3" xfId="29544"/>
    <cellStyle name="Обычный 25 5 2 3 2" xfId="29545"/>
    <cellStyle name="Обычный 25 5 2 3 2 2" xfId="29546"/>
    <cellStyle name="Обычный 25 5 2 3 3" xfId="29547"/>
    <cellStyle name="Обычный 25 5 2 3 3 2" xfId="29548"/>
    <cellStyle name="Обычный 25 5 2 3 4" xfId="29549"/>
    <cellStyle name="Обычный 25 5 2 4" xfId="29550"/>
    <cellStyle name="Обычный 25 5 2 4 2" xfId="29551"/>
    <cellStyle name="Обычный 25 5 2 5" xfId="29552"/>
    <cellStyle name="Обычный 25 5 2 5 2" xfId="29553"/>
    <cellStyle name="Обычный 25 5 2 6" xfId="29554"/>
    <cellStyle name="Обычный 25 5 3" xfId="29555"/>
    <cellStyle name="Обычный 25 5 3 2" xfId="29556"/>
    <cellStyle name="Обычный 25 5 3 2 2" xfId="29557"/>
    <cellStyle name="Обычный 25 5 3 3" xfId="29558"/>
    <cellStyle name="Обычный 25 5 3 3 2" xfId="29559"/>
    <cellStyle name="Обычный 25 5 3 4" xfId="29560"/>
    <cellStyle name="Обычный 25 5 4" xfId="29561"/>
    <cellStyle name="Обычный 25 5 4 2" xfId="29562"/>
    <cellStyle name="Обычный 25 5 4 2 2" xfId="29563"/>
    <cellStyle name="Обычный 25 5 4 3" xfId="29564"/>
    <cellStyle name="Обычный 25 5 4 3 2" xfId="29565"/>
    <cellStyle name="Обычный 25 5 4 4" xfId="29566"/>
    <cellStyle name="Обычный 25 5 5" xfId="29567"/>
    <cellStyle name="Обычный 25 5 5 2" xfId="29568"/>
    <cellStyle name="Обычный 25 5 6" xfId="29569"/>
    <cellStyle name="Обычный 25 5 6 2" xfId="29570"/>
    <cellStyle name="Обычный 25 5 7" xfId="29571"/>
    <cellStyle name="Обычный 25 6" xfId="29572"/>
    <cellStyle name="Обычный 25 6 2" xfId="29573"/>
    <cellStyle name="Обычный 25 6 2 2" xfId="29574"/>
    <cellStyle name="Обычный 25 6 2 2 2" xfId="29575"/>
    <cellStyle name="Обычный 25 6 2 3" xfId="29576"/>
    <cellStyle name="Обычный 25 6 2 3 2" xfId="29577"/>
    <cellStyle name="Обычный 25 6 2 4" xfId="29578"/>
    <cellStyle name="Обычный 25 6 3" xfId="29579"/>
    <cellStyle name="Обычный 25 6 3 2" xfId="29580"/>
    <cellStyle name="Обычный 25 6 3 2 2" xfId="29581"/>
    <cellStyle name="Обычный 25 6 3 3" xfId="29582"/>
    <cellStyle name="Обычный 25 6 3 3 2" xfId="29583"/>
    <cellStyle name="Обычный 25 6 3 4" xfId="29584"/>
    <cellStyle name="Обычный 25 6 4" xfId="29585"/>
    <cellStyle name="Обычный 25 6 4 2" xfId="29586"/>
    <cellStyle name="Обычный 25 6 5" xfId="29587"/>
    <cellStyle name="Обычный 25 6 5 2" xfId="29588"/>
    <cellStyle name="Обычный 25 6 6" xfId="29589"/>
    <cellStyle name="Обычный 25 7" xfId="29590"/>
    <cellStyle name="Обычный 25 7 2" xfId="29591"/>
    <cellStyle name="Обычный 25 7 2 2" xfId="29592"/>
    <cellStyle name="Обычный 25 7 3" xfId="29593"/>
    <cellStyle name="Обычный 25 7 3 2" xfId="29594"/>
    <cellStyle name="Обычный 25 7 4" xfId="29595"/>
    <cellStyle name="Обычный 25 8" xfId="29596"/>
    <cellStyle name="Обычный 25 8 2" xfId="29597"/>
    <cellStyle name="Обычный 25 8 2 2" xfId="29598"/>
    <cellStyle name="Обычный 25 8 3" xfId="29599"/>
    <cellStyle name="Обычный 25 8 3 2" xfId="29600"/>
    <cellStyle name="Обычный 25 8 4" xfId="29601"/>
    <cellStyle name="Обычный 25 9" xfId="29602"/>
    <cellStyle name="Обычный 25 9 2" xfId="29603"/>
    <cellStyle name="Обычный 26" xfId="29604"/>
    <cellStyle name="Обычный 26 10" xfId="29605"/>
    <cellStyle name="Обычный 26 10 2" xfId="29606"/>
    <cellStyle name="Обычный 26 11" xfId="29607"/>
    <cellStyle name="Обычный 26 11 2" xfId="29608"/>
    <cellStyle name="Обычный 26 2" xfId="29609"/>
    <cellStyle name="Обычный 26 2 2" xfId="29610"/>
    <cellStyle name="Обычный 26 2 2 2" xfId="29611"/>
    <cellStyle name="Обычный 26 2 2 2 2" xfId="29612"/>
    <cellStyle name="Обычный 26 2 2 2 2 2" xfId="29613"/>
    <cellStyle name="Обычный 26 2 2 2 2 2 2" xfId="29614"/>
    <cellStyle name="Обычный 26 2 2 2 2 3" xfId="29615"/>
    <cellStyle name="Обычный 26 2 2 2 2 3 2" xfId="29616"/>
    <cellStyle name="Обычный 26 2 2 2 2 4" xfId="29617"/>
    <cellStyle name="Обычный 26 2 2 2 3" xfId="29618"/>
    <cellStyle name="Обычный 26 2 2 2 3 2" xfId="29619"/>
    <cellStyle name="Обычный 26 2 2 2 3 2 2" xfId="29620"/>
    <cellStyle name="Обычный 26 2 2 2 3 3" xfId="29621"/>
    <cellStyle name="Обычный 26 2 2 2 3 3 2" xfId="29622"/>
    <cellStyle name="Обычный 26 2 2 2 3 4" xfId="29623"/>
    <cellStyle name="Обычный 26 2 2 2 4" xfId="29624"/>
    <cellStyle name="Обычный 26 2 2 2 4 2" xfId="29625"/>
    <cellStyle name="Обычный 26 2 2 2 5" xfId="29626"/>
    <cellStyle name="Обычный 26 2 2 2 5 2" xfId="29627"/>
    <cellStyle name="Обычный 26 2 2 2 6" xfId="29628"/>
    <cellStyle name="Обычный 26 2 2 3" xfId="29629"/>
    <cellStyle name="Обычный 26 2 2 3 2" xfId="29630"/>
    <cellStyle name="Обычный 26 2 2 3 2 2" xfId="29631"/>
    <cellStyle name="Обычный 26 2 2 3 3" xfId="29632"/>
    <cellStyle name="Обычный 26 2 2 3 3 2" xfId="29633"/>
    <cellStyle name="Обычный 26 2 2 3 4" xfId="29634"/>
    <cellStyle name="Обычный 26 2 2 4" xfId="29635"/>
    <cellStyle name="Обычный 26 2 2 4 2" xfId="29636"/>
    <cellStyle name="Обычный 26 2 2 4 2 2" xfId="29637"/>
    <cellStyle name="Обычный 26 2 2 4 3" xfId="29638"/>
    <cellStyle name="Обычный 26 2 2 4 3 2" xfId="29639"/>
    <cellStyle name="Обычный 26 2 2 4 4" xfId="29640"/>
    <cellStyle name="Обычный 26 2 2 5" xfId="29641"/>
    <cellStyle name="Обычный 26 2 2 5 2" xfId="29642"/>
    <cellStyle name="Обычный 26 2 2 6" xfId="29643"/>
    <cellStyle name="Обычный 26 2 2 6 2" xfId="29644"/>
    <cellStyle name="Обычный 26 2 2 7" xfId="29645"/>
    <cellStyle name="Обычный 26 2 3" xfId="29646"/>
    <cellStyle name="Обычный 26 2 3 2" xfId="29647"/>
    <cellStyle name="Обычный 26 2 3 2 2" xfId="29648"/>
    <cellStyle name="Обычный 26 2 3 2 2 2" xfId="29649"/>
    <cellStyle name="Обычный 26 2 3 2 3" xfId="29650"/>
    <cellStyle name="Обычный 26 2 3 2 3 2" xfId="29651"/>
    <cellStyle name="Обычный 26 2 3 2 4" xfId="29652"/>
    <cellStyle name="Обычный 26 2 3 3" xfId="29653"/>
    <cellStyle name="Обычный 26 2 3 3 2" xfId="29654"/>
    <cellStyle name="Обычный 26 2 3 3 2 2" xfId="29655"/>
    <cellStyle name="Обычный 26 2 3 3 3" xfId="29656"/>
    <cellStyle name="Обычный 26 2 3 3 3 2" xfId="29657"/>
    <cellStyle name="Обычный 26 2 3 3 4" xfId="29658"/>
    <cellStyle name="Обычный 26 2 3 4" xfId="29659"/>
    <cellStyle name="Обычный 26 2 3 4 2" xfId="29660"/>
    <cellStyle name="Обычный 26 2 3 5" xfId="29661"/>
    <cellStyle name="Обычный 26 2 3 5 2" xfId="29662"/>
    <cellStyle name="Обычный 26 2 3 6" xfId="29663"/>
    <cellStyle name="Обычный 26 2 4" xfId="29664"/>
    <cellStyle name="Обычный 26 2 4 2" xfId="29665"/>
    <cellStyle name="Обычный 26 2 4 2 2" xfId="29666"/>
    <cellStyle name="Обычный 26 2 4 3" xfId="29667"/>
    <cellStyle name="Обычный 26 2 4 3 2" xfId="29668"/>
    <cellStyle name="Обычный 26 2 4 4" xfId="29669"/>
    <cellStyle name="Обычный 26 2 5" xfId="29670"/>
    <cellStyle name="Обычный 26 2 5 2" xfId="29671"/>
    <cellStyle name="Обычный 26 2 5 2 2" xfId="29672"/>
    <cellStyle name="Обычный 26 2 5 3" xfId="29673"/>
    <cellStyle name="Обычный 26 2 5 3 2" xfId="29674"/>
    <cellStyle name="Обычный 26 2 5 4" xfId="29675"/>
    <cellStyle name="Обычный 26 2 6" xfId="29676"/>
    <cellStyle name="Обычный 26 2 6 2" xfId="29677"/>
    <cellStyle name="Обычный 26 2 7" xfId="29678"/>
    <cellStyle name="Обычный 26 2 7 2" xfId="29679"/>
    <cellStyle name="Обычный 26 2 8" xfId="29680"/>
    <cellStyle name="Обычный 26 3" xfId="29681"/>
    <cellStyle name="Обычный 26 3 2" xfId="29682"/>
    <cellStyle name="Обычный 26 3 2 2" xfId="29683"/>
    <cellStyle name="Обычный 26 3 2 2 2" xfId="29684"/>
    <cellStyle name="Обычный 26 3 2 2 2 2" xfId="29685"/>
    <cellStyle name="Обычный 26 3 2 2 3" xfId="29686"/>
    <cellStyle name="Обычный 26 3 2 2 3 2" xfId="29687"/>
    <cellStyle name="Обычный 26 3 2 2 4" xfId="29688"/>
    <cellStyle name="Обычный 26 3 2 3" xfId="29689"/>
    <cellStyle name="Обычный 26 3 2 3 2" xfId="29690"/>
    <cellStyle name="Обычный 26 3 2 3 2 2" xfId="29691"/>
    <cellStyle name="Обычный 26 3 2 3 3" xfId="29692"/>
    <cellStyle name="Обычный 26 3 2 3 3 2" xfId="29693"/>
    <cellStyle name="Обычный 26 3 2 3 4" xfId="29694"/>
    <cellStyle name="Обычный 26 3 2 4" xfId="29695"/>
    <cellStyle name="Обычный 26 3 2 4 2" xfId="29696"/>
    <cellStyle name="Обычный 26 3 2 5" xfId="29697"/>
    <cellStyle name="Обычный 26 3 2 5 2" xfId="29698"/>
    <cellStyle name="Обычный 26 3 2 6" xfId="29699"/>
    <cellStyle name="Обычный 26 3 3" xfId="29700"/>
    <cellStyle name="Обычный 26 3 3 2" xfId="29701"/>
    <cellStyle name="Обычный 26 3 3 2 2" xfId="29702"/>
    <cellStyle name="Обычный 26 3 3 2 2 2" xfId="29703"/>
    <cellStyle name="Обычный 26 3 3 2 3" xfId="29704"/>
    <cellStyle name="Обычный 26 3 3 2 3 2" xfId="29705"/>
    <cellStyle name="Обычный 26 3 3 2 4" xfId="29706"/>
    <cellStyle name="Обычный 26 3 3 3" xfId="29707"/>
    <cellStyle name="Обычный 26 3 3 3 2" xfId="29708"/>
    <cellStyle name="Обычный 26 3 3 3 2 2" xfId="29709"/>
    <cellStyle name="Обычный 26 3 3 3 3" xfId="29710"/>
    <cellStyle name="Обычный 26 3 3 3 3 2" xfId="29711"/>
    <cellStyle name="Обычный 26 3 3 3 4" xfId="29712"/>
    <cellStyle name="Обычный 26 3 3 4" xfId="29713"/>
    <cellStyle name="Обычный 26 3 3 4 2" xfId="29714"/>
    <cellStyle name="Обычный 26 3 3 5" xfId="29715"/>
    <cellStyle name="Обычный 26 3 3 5 2" xfId="29716"/>
    <cellStyle name="Обычный 26 3 3 6" xfId="29717"/>
    <cellStyle name="Обычный 26 3 4" xfId="29718"/>
    <cellStyle name="Обычный 26 3 4 2" xfId="29719"/>
    <cellStyle name="Обычный 26 3 4 2 2" xfId="29720"/>
    <cellStyle name="Обычный 26 3 4 3" xfId="29721"/>
    <cellStyle name="Обычный 26 3 4 3 2" xfId="29722"/>
    <cellStyle name="Обычный 26 3 4 4" xfId="29723"/>
    <cellStyle name="Обычный 26 3 5" xfId="29724"/>
    <cellStyle name="Обычный 26 3 5 2" xfId="29725"/>
    <cellStyle name="Обычный 26 3 5 2 2" xfId="29726"/>
    <cellStyle name="Обычный 26 3 5 3" xfId="29727"/>
    <cellStyle name="Обычный 26 3 5 3 2" xfId="29728"/>
    <cellStyle name="Обычный 26 3 5 4" xfId="29729"/>
    <cellStyle name="Обычный 26 3 6" xfId="29730"/>
    <cellStyle name="Обычный 26 3 6 2" xfId="29731"/>
    <cellStyle name="Обычный 26 3 7" xfId="29732"/>
    <cellStyle name="Обычный 26 3 7 2" xfId="29733"/>
    <cellStyle name="Обычный 26 3 8" xfId="29734"/>
    <cellStyle name="Обычный 26 4" xfId="29735"/>
    <cellStyle name="Обычный 26 4 2" xfId="29736"/>
    <cellStyle name="Обычный 26 4 2 2" xfId="29737"/>
    <cellStyle name="Обычный 26 4 2 2 2" xfId="29738"/>
    <cellStyle name="Обычный 26 4 2 3" xfId="29739"/>
    <cellStyle name="Обычный 26 4 2 3 2" xfId="29740"/>
    <cellStyle name="Обычный 26 4 2 4" xfId="29741"/>
    <cellStyle name="Обычный 26 4 3" xfId="29742"/>
    <cellStyle name="Обычный 26 4 3 2" xfId="29743"/>
    <cellStyle name="Обычный 26 4 3 2 2" xfId="29744"/>
    <cellStyle name="Обычный 26 4 3 3" xfId="29745"/>
    <cellStyle name="Обычный 26 4 3 3 2" xfId="29746"/>
    <cellStyle name="Обычный 26 4 3 4" xfId="29747"/>
    <cellStyle name="Обычный 26 4 4" xfId="29748"/>
    <cellStyle name="Обычный 26 4 4 2" xfId="29749"/>
    <cellStyle name="Обычный 26 4 5" xfId="29750"/>
    <cellStyle name="Обычный 26 4 5 2" xfId="29751"/>
    <cellStyle name="Обычный 26 4 6" xfId="29752"/>
    <cellStyle name="Обычный 26 5" xfId="29753"/>
    <cellStyle name="Обычный 26 5 2" xfId="29754"/>
    <cellStyle name="Обычный 26 5 2 2" xfId="29755"/>
    <cellStyle name="Обычный 26 5 2 2 2" xfId="29756"/>
    <cellStyle name="Обычный 26 5 2 3" xfId="29757"/>
    <cellStyle name="Обычный 26 5 2 3 2" xfId="29758"/>
    <cellStyle name="Обычный 26 5 2 4" xfId="29759"/>
    <cellStyle name="Обычный 26 5 3" xfId="29760"/>
    <cellStyle name="Обычный 26 5 3 2" xfId="29761"/>
    <cellStyle name="Обычный 26 5 3 2 2" xfId="29762"/>
    <cellStyle name="Обычный 26 5 3 3" xfId="29763"/>
    <cellStyle name="Обычный 26 5 3 3 2" xfId="29764"/>
    <cellStyle name="Обычный 26 5 3 4" xfId="29765"/>
    <cellStyle name="Обычный 26 5 4" xfId="29766"/>
    <cellStyle name="Обычный 26 5 4 2" xfId="29767"/>
    <cellStyle name="Обычный 26 5 5" xfId="29768"/>
    <cellStyle name="Обычный 26 5 5 2" xfId="29769"/>
    <cellStyle name="Обычный 26 5 6" xfId="29770"/>
    <cellStyle name="Обычный 26 6" xfId="29771"/>
    <cellStyle name="Обычный 26 6 2" xfId="29772"/>
    <cellStyle name="Обычный 26 6 2 2" xfId="29773"/>
    <cellStyle name="Обычный 26 6 2 2 2" xfId="29774"/>
    <cellStyle name="Обычный 26 6 2 2 2 2" xfId="29775"/>
    <cellStyle name="Обычный 26 6 2 2 2 2 2" xfId="29776"/>
    <cellStyle name="Обычный 26 6 2 2 2 3" xfId="29777"/>
    <cellStyle name="Обычный 26 6 2 2 2 3 2" xfId="29778"/>
    <cellStyle name="Обычный 26 6 2 2 2 4" xfId="29779"/>
    <cellStyle name="Обычный 26 6 2 2 3" xfId="29780"/>
    <cellStyle name="Обычный 26 6 2 2 3 2" xfId="29781"/>
    <cellStyle name="Обычный 26 6 2 2 4" xfId="29782"/>
    <cellStyle name="Обычный 26 6 2 2 4 2" xfId="29783"/>
    <cellStyle name="Обычный 26 6 2 2 5" xfId="29784"/>
    <cellStyle name="Обычный 26 6 2 3" xfId="29785"/>
    <cellStyle name="Обычный 26 6 2 3 2" xfId="29786"/>
    <cellStyle name="Обычный 26 6 2 3 2 2" xfId="29787"/>
    <cellStyle name="Обычный 26 6 2 3 3" xfId="29788"/>
    <cellStyle name="Обычный 26 6 2 3 3 2" xfId="29789"/>
    <cellStyle name="Обычный 26 6 2 3 4" xfId="29790"/>
    <cellStyle name="Обычный 26 6 2 4" xfId="29791"/>
    <cellStyle name="Обычный 26 6 2 4 2" xfId="29792"/>
    <cellStyle name="Обычный 26 6 2 5" xfId="29793"/>
    <cellStyle name="Обычный 26 6 2 5 2" xfId="29794"/>
    <cellStyle name="Обычный 26 6 2 6" xfId="29795"/>
    <cellStyle name="Обычный 26 6 3" xfId="29796"/>
    <cellStyle name="Обычный 26 6 3 2" xfId="29797"/>
    <cellStyle name="Обычный 26 6 3 2 2" xfId="29798"/>
    <cellStyle name="Обычный 26 6 3 3" xfId="29799"/>
    <cellStyle name="Обычный 26 6 3 3 2" xfId="29800"/>
    <cellStyle name="Обычный 26 6 3 4" xfId="29801"/>
    <cellStyle name="Обычный 26 6 4" xfId="29802"/>
    <cellStyle name="Обычный 26 6 4 2" xfId="29803"/>
    <cellStyle name="Обычный 26 6 4 2 2" xfId="29804"/>
    <cellStyle name="Обычный 26 6 4 3" xfId="29805"/>
    <cellStyle name="Обычный 26 6 4 3 2" xfId="29806"/>
    <cellStyle name="Обычный 26 6 4 4" xfId="29807"/>
    <cellStyle name="Обычный 26 6 5" xfId="29808"/>
    <cellStyle name="Обычный 26 6 5 2" xfId="29809"/>
    <cellStyle name="Обычный 26 6 6" xfId="29810"/>
    <cellStyle name="Обычный 26 6 6 2" xfId="29811"/>
    <cellStyle name="Обычный 26 6 7" xfId="29812"/>
    <cellStyle name="Обычный 26 7" xfId="29813"/>
    <cellStyle name="Обычный 26 7 2" xfId="29814"/>
    <cellStyle name="Обычный 26 7 2 2" xfId="29815"/>
    <cellStyle name="Обычный 26 7 2 2 2" xfId="29816"/>
    <cellStyle name="Обычный 26 7 2 3" xfId="29817"/>
    <cellStyle name="Обычный 26 7 2 3 2" xfId="29818"/>
    <cellStyle name="Обычный 26 7 2 4" xfId="29819"/>
    <cellStyle name="Обычный 26 7 3" xfId="29820"/>
    <cellStyle name="Обычный 26 7 3 2" xfId="29821"/>
    <cellStyle name="Обычный 26 7 3 2 2" xfId="29822"/>
    <cellStyle name="Обычный 26 7 3 3" xfId="29823"/>
    <cellStyle name="Обычный 26 7 3 3 2" xfId="29824"/>
    <cellStyle name="Обычный 26 7 3 4" xfId="29825"/>
    <cellStyle name="Обычный 26 7 4" xfId="29826"/>
    <cellStyle name="Обычный 26 7 4 2" xfId="29827"/>
    <cellStyle name="Обычный 26 7 5" xfId="29828"/>
    <cellStyle name="Обычный 26 7 5 2" xfId="29829"/>
    <cellStyle name="Обычный 26 7 6" xfId="29830"/>
    <cellStyle name="Обычный 26 8" xfId="29831"/>
    <cellStyle name="Обычный 26 8 2" xfId="29832"/>
    <cellStyle name="Обычный 26 8 2 2" xfId="29833"/>
    <cellStyle name="Обычный 26 8 3" xfId="29834"/>
    <cellStyle name="Обычный 26 8 3 2" xfId="29835"/>
    <cellStyle name="Обычный 26 8 4" xfId="29836"/>
    <cellStyle name="Обычный 26 9" xfId="29837"/>
    <cellStyle name="Обычный 26 9 2" xfId="29838"/>
    <cellStyle name="Обычный 26 9 2 2" xfId="29839"/>
    <cellStyle name="Обычный 26 9 3" xfId="29840"/>
    <cellStyle name="Обычный 26 9 3 2" xfId="29841"/>
    <cellStyle name="Обычный 26 9 4" xfId="29842"/>
    <cellStyle name="Обычный 27" xfId="29843"/>
    <cellStyle name="Обычный 27 2" xfId="29844"/>
    <cellStyle name="Обычный 27 2 2" xfId="29845"/>
    <cellStyle name="Обычный 27 2 2 2" xfId="29846"/>
    <cellStyle name="Обычный 27 2 2 2 2" xfId="29847"/>
    <cellStyle name="Обычный 27 2 2 2 2 2" xfId="29848"/>
    <cellStyle name="Обычный 27 2 2 2 3" xfId="29849"/>
    <cellStyle name="Обычный 27 2 2 2 3 2" xfId="29850"/>
    <cellStyle name="Обычный 27 2 2 2 4" xfId="29851"/>
    <cellStyle name="Обычный 27 2 2 3" xfId="29852"/>
    <cellStyle name="Обычный 27 2 2 3 2" xfId="29853"/>
    <cellStyle name="Обычный 27 2 2 3 2 2" xfId="29854"/>
    <cellStyle name="Обычный 27 2 2 3 3" xfId="29855"/>
    <cellStyle name="Обычный 27 2 2 3 3 2" xfId="29856"/>
    <cellStyle name="Обычный 27 2 2 3 4" xfId="29857"/>
    <cellStyle name="Обычный 27 2 2 4" xfId="29858"/>
    <cellStyle name="Обычный 27 2 2 4 2" xfId="29859"/>
    <cellStyle name="Обычный 27 2 2 5" xfId="29860"/>
    <cellStyle name="Обычный 27 2 2 5 2" xfId="29861"/>
    <cellStyle name="Обычный 27 2 2 6" xfId="29862"/>
    <cellStyle name="Обычный 27 2 3" xfId="29863"/>
    <cellStyle name="Обычный 27 2 3 2" xfId="29864"/>
    <cellStyle name="Обычный 27 2 3 2 2" xfId="29865"/>
    <cellStyle name="Обычный 27 2 3 2 2 2" xfId="29866"/>
    <cellStyle name="Обычный 27 2 3 2 3" xfId="29867"/>
    <cellStyle name="Обычный 27 2 3 2 3 2" xfId="29868"/>
    <cellStyle name="Обычный 27 2 3 2 4" xfId="29869"/>
    <cellStyle name="Обычный 27 2 3 3" xfId="29870"/>
    <cellStyle name="Обычный 27 2 3 3 2" xfId="29871"/>
    <cellStyle name="Обычный 27 2 3 3 2 2" xfId="29872"/>
    <cellStyle name="Обычный 27 2 3 3 3" xfId="29873"/>
    <cellStyle name="Обычный 27 2 3 3 3 2" xfId="29874"/>
    <cellStyle name="Обычный 27 2 3 3 4" xfId="29875"/>
    <cellStyle name="Обычный 27 2 3 4" xfId="29876"/>
    <cellStyle name="Обычный 27 2 3 4 2" xfId="29877"/>
    <cellStyle name="Обычный 27 2 3 5" xfId="29878"/>
    <cellStyle name="Обычный 27 2 3 5 2" xfId="29879"/>
    <cellStyle name="Обычный 27 2 3 6" xfId="29880"/>
    <cellStyle name="Обычный 27 2 4" xfId="29881"/>
    <cellStyle name="Обычный 27 2 4 2" xfId="29882"/>
    <cellStyle name="Обычный 27 2 4 2 2" xfId="29883"/>
    <cellStyle name="Обычный 27 2 4 3" xfId="29884"/>
    <cellStyle name="Обычный 27 2 4 3 2" xfId="29885"/>
    <cellStyle name="Обычный 27 2 4 4" xfId="29886"/>
    <cellStyle name="Обычный 27 2 5" xfId="29887"/>
    <cellStyle name="Обычный 27 2 5 2" xfId="29888"/>
    <cellStyle name="Обычный 27 2 5 2 2" xfId="29889"/>
    <cellStyle name="Обычный 27 2 5 3" xfId="29890"/>
    <cellStyle name="Обычный 27 2 5 3 2" xfId="29891"/>
    <cellStyle name="Обычный 27 2 5 4" xfId="29892"/>
    <cellStyle name="Обычный 27 2 6" xfId="29893"/>
    <cellStyle name="Обычный 27 2 6 2" xfId="29894"/>
    <cellStyle name="Обычный 27 2 7" xfId="29895"/>
    <cellStyle name="Обычный 27 2 7 2" xfId="29896"/>
    <cellStyle name="Обычный 27 2 8" xfId="29897"/>
    <cellStyle name="Обычный 27 3" xfId="29898"/>
    <cellStyle name="Обычный 27 3 2" xfId="29899"/>
    <cellStyle name="Обычный 27 3 2 2" xfId="29900"/>
    <cellStyle name="Обычный 27 3 2 2 2" xfId="29901"/>
    <cellStyle name="Обычный 27 3 2 2 2 2" xfId="29902"/>
    <cellStyle name="Обычный 27 3 2 2 3" xfId="29903"/>
    <cellStyle name="Обычный 27 3 2 2 3 2" xfId="29904"/>
    <cellStyle name="Обычный 27 3 2 2 4" xfId="29905"/>
    <cellStyle name="Обычный 27 3 2 3" xfId="29906"/>
    <cellStyle name="Обычный 27 3 2 3 2" xfId="29907"/>
    <cellStyle name="Обычный 27 3 2 3 2 2" xfId="29908"/>
    <cellStyle name="Обычный 27 3 2 3 3" xfId="29909"/>
    <cellStyle name="Обычный 27 3 2 3 3 2" xfId="29910"/>
    <cellStyle name="Обычный 27 3 2 3 4" xfId="29911"/>
    <cellStyle name="Обычный 27 3 2 4" xfId="29912"/>
    <cellStyle name="Обычный 27 3 2 4 2" xfId="29913"/>
    <cellStyle name="Обычный 27 3 2 5" xfId="29914"/>
    <cellStyle name="Обычный 27 3 2 5 2" xfId="29915"/>
    <cellStyle name="Обычный 27 3 2 6" xfId="29916"/>
    <cellStyle name="Обычный 27 3 3" xfId="29917"/>
    <cellStyle name="Обычный 27 3 3 2" xfId="29918"/>
    <cellStyle name="Обычный 27 3 3 2 2" xfId="29919"/>
    <cellStyle name="Обычный 27 3 3 2 2 2" xfId="29920"/>
    <cellStyle name="Обычный 27 3 3 2 3" xfId="29921"/>
    <cellStyle name="Обычный 27 3 3 2 3 2" xfId="29922"/>
    <cellStyle name="Обычный 27 3 3 2 4" xfId="29923"/>
    <cellStyle name="Обычный 27 3 3 3" xfId="29924"/>
    <cellStyle name="Обычный 27 3 3 3 2" xfId="29925"/>
    <cellStyle name="Обычный 27 3 3 3 2 2" xfId="29926"/>
    <cellStyle name="Обычный 27 3 3 3 3" xfId="29927"/>
    <cellStyle name="Обычный 27 3 3 3 3 2" xfId="29928"/>
    <cellStyle name="Обычный 27 3 3 3 4" xfId="29929"/>
    <cellStyle name="Обычный 27 3 3 4" xfId="29930"/>
    <cellStyle name="Обычный 27 3 3 4 2" xfId="29931"/>
    <cellStyle name="Обычный 27 3 3 5" xfId="29932"/>
    <cellStyle name="Обычный 27 3 3 5 2" xfId="29933"/>
    <cellStyle name="Обычный 27 3 3 6" xfId="29934"/>
    <cellStyle name="Обычный 27 3 4" xfId="29935"/>
    <cellStyle name="Обычный 27 3 4 2" xfId="29936"/>
    <cellStyle name="Обычный 27 3 4 2 2" xfId="29937"/>
    <cellStyle name="Обычный 27 3 4 3" xfId="29938"/>
    <cellStyle name="Обычный 27 3 4 3 2" xfId="29939"/>
    <cellStyle name="Обычный 27 3 4 4" xfId="29940"/>
    <cellStyle name="Обычный 27 3 5" xfId="29941"/>
    <cellStyle name="Обычный 27 3 5 2" xfId="29942"/>
    <cellStyle name="Обычный 27 3 5 2 2" xfId="29943"/>
    <cellStyle name="Обычный 27 3 5 3" xfId="29944"/>
    <cellStyle name="Обычный 27 3 5 3 2" xfId="29945"/>
    <cellStyle name="Обычный 27 3 5 4" xfId="29946"/>
    <cellStyle name="Обычный 27 3 6" xfId="29947"/>
    <cellStyle name="Обычный 27 3 6 2" xfId="29948"/>
    <cellStyle name="Обычный 27 3 7" xfId="29949"/>
    <cellStyle name="Обычный 27 3 7 2" xfId="29950"/>
    <cellStyle name="Обычный 27 3 8" xfId="29951"/>
    <cellStyle name="Обычный 27 4" xfId="29952"/>
    <cellStyle name="Обычный 27 4 2" xfId="29953"/>
    <cellStyle name="Обычный 27 4 2 2" xfId="29954"/>
    <cellStyle name="Обычный 27 4 2 2 2" xfId="29955"/>
    <cellStyle name="Обычный 27 4 2 3" xfId="29956"/>
    <cellStyle name="Обычный 27 4 2 3 2" xfId="29957"/>
    <cellStyle name="Обычный 27 4 2 4" xfId="29958"/>
    <cellStyle name="Обычный 27 4 3" xfId="29959"/>
    <cellStyle name="Обычный 27 4 3 2" xfId="29960"/>
    <cellStyle name="Обычный 27 4 3 2 2" xfId="29961"/>
    <cellStyle name="Обычный 27 4 3 3" xfId="29962"/>
    <cellStyle name="Обычный 27 4 3 3 2" xfId="29963"/>
    <cellStyle name="Обычный 27 4 3 4" xfId="29964"/>
    <cellStyle name="Обычный 27 4 4" xfId="29965"/>
    <cellStyle name="Обычный 27 4 4 2" xfId="29966"/>
    <cellStyle name="Обычный 27 4 5" xfId="29967"/>
    <cellStyle name="Обычный 27 4 5 2" xfId="29968"/>
    <cellStyle name="Обычный 27 4 6" xfId="29969"/>
    <cellStyle name="Обычный 27 5" xfId="29970"/>
    <cellStyle name="Обычный 27 5 2" xfId="29971"/>
    <cellStyle name="Обычный 27 5 2 2" xfId="29972"/>
    <cellStyle name="Обычный 27 5 2 2 2" xfId="29973"/>
    <cellStyle name="Обычный 27 5 2 3" xfId="29974"/>
    <cellStyle name="Обычный 27 5 2 3 2" xfId="29975"/>
    <cellStyle name="Обычный 27 5 2 4" xfId="29976"/>
    <cellStyle name="Обычный 27 5 3" xfId="29977"/>
    <cellStyle name="Обычный 27 5 3 2" xfId="29978"/>
    <cellStyle name="Обычный 27 5 3 2 2" xfId="29979"/>
    <cellStyle name="Обычный 27 5 3 3" xfId="29980"/>
    <cellStyle name="Обычный 27 5 3 3 2" xfId="29981"/>
    <cellStyle name="Обычный 27 5 3 4" xfId="29982"/>
    <cellStyle name="Обычный 27 5 4" xfId="29983"/>
    <cellStyle name="Обычный 27 5 4 2" xfId="29984"/>
    <cellStyle name="Обычный 27 5 5" xfId="29985"/>
    <cellStyle name="Обычный 27 5 5 2" xfId="29986"/>
    <cellStyle name="Обычный 27 5 6" xfId="29987"/>
    <cellStyle name="Обычный 27 6" xfId="29988"/>
    <cellStyle name="Обычный 27 6 2" xfId="29989"/>
    <cellStyle name="Обычный 27 6 2 2" xfId="29990"/>
    <cellStyle name="Обычный 27 6 3" xfId="29991"/>
    <cellStyle name="Обычный 27 6 3 2" xfId="29992"/>
    <cellStyle name="Обычный 27 6 4" xfId="29993"/>
    <cellStyle name="Обычный 27 7" xfId="29994"/>
    <cellStyle name="Обычный 27 7 2" xfId="29995"/>
    <cellStyle name="Обычный 27 7 2 2" xfId="29996"/>
    <cellStyle name="Обычный 27 7 3" xfId="29997"/>
    <cellStyle name="Обычный 27 7 3 2" xfId="29998"/>
    <cellStyle name="Обычный 27 7 4" xfId="29999"/>
    <cellStyle name="Обычный 27 8" xfId="30000"/>
    <cellStyle name="Обычный 27 8 2" xfId="30001"/>
    <cellStyle name="Обычный 27 9" xfId="30002"/>
    <cellStyle name="Обычный 27 9 2" xfId="30003"/>
    <cellStyle name="Обычный 28" xfId="30004"/>
    <cellStyle name="Обычный 28 2" xfId="30005"/>
    <cellStyle name="Обычный 28 2 2" xfId="30006"/>
    <cellStyle name="Обычный 28 2 2 2" xfId="30007"/>
    <cellStyle name="Обычный 28 2 2 2 2" xfId="30008"/>
    <cellStyle name="Обычный 28 2 2 2 2 2" xfId="30009"/>
    <cellStyle name="Обычный 28 2 2 2 3" xfId="30010"/>
    <cellStyle name="Обычный 28 2 2 2 3 2" xfId="30011"/>
    <cellStyle name="Обычный 28 2 2 2 4" xfId="30012"/>
    <cellStyle name="Обычный 28 2 2 3" xfId="30013"/>
    <cellStyle name="Обычный 28 2 2 3 2" xfId="30014"/>
    <cellStyle name="Обычный 28 2 2 3 2 2" xfId="30015"/>
    <cellStyle name="Обычный 28 2 2 3 3" xfId="30016"/>
    <cellStyle name="Обычный 28 2 2 3 3 2" xfId="30017"/>
    <cellStyle name="Обычный 28 2 2 3 4" xfId="30018"/>
    <cellStyle name="Обычный 28 2 2 4" xfId="30019"/>
    <cellStyle name="Обычный 28 2 2 4 2" xfId="30020"/>
    <cellStyle name="Обычный 28 2 2 5" xfId="30021"/>
    <cellStyle name="Обычный 28 2 2 5 2" xfId="30022"/>
    <cellStyle name="Обычный 28 2 2 6" xfId="30023"/>
    <cellStyle name="Обычный 28 2 3" xfId="30024"/>
    <cellStyle name="Обычный 28 2 3 2" xfId="30025"/>
    <cellStyle name="Обычный 28 2 3 2 2" xfId="30026"/>
    <cellStyle name="Обычный 28 2 3 2 2 2" xfId="30027"/>
    <cellStyle name="Обычный 28 2 3 2 3" xfId="30028"/>
    <cellStyle name="Обычный 28 2 3 2 3 2" xfId="30029"/>
    <cellStyle name="Обычный 28 2 3 2 4" xfId="30030"/>
    <cellStyle name="Обычный 28 2 3 3" xfId="30031"/>
    <cellStyle name="Обычный 28 2 3 3 2" xfId="30032"/>
    <cellStyle name="Обычный 28 2 3 3 2 2" xfId="30033"/>
    <cellStyle name="Обычный 28 2 3 3 3" xfId="30034"/>
    <cellStyle name="Обычный 28 2 3 3 3 2" xfId="30035"/>
    <cellStyle name="Обычный 28 2 3 3 4" xfId="30036"/>
    <cellStyle name="Обычный 28 2 3 4" xfId="30037"/>
    <cellStyle name="Обычный 28 2 3 4 2" xfId="30038"/>
    <cellStyle name="Обычный 28 2 3 5" xfId="30039"/>
    <cellStyle name="Обычный 28 2 3 5 2" xfId="30040"/>
    <cellStyle name="Обычный 28 2 3 6" xfId="30041"/>
    <cellStyle name="Обычный 28 2 4" xfId="30042"/>
    <cellStyle name="Обычный 28 2 4 2" xfId="30043"/>
    <cellStyle name="Обычный 28 2 4 2 2" xfId="30044"/>
    <cellStyle name="Обычный 28 2 4 3" xfId="30045"/>
    <cellStyle name="Обычный 28 2 4 3 2" xfId="30046"/>
    <cellStyle name="Обычный 28 2 4 4" xfId="30047"/>
    <cellStyle name="Обычный 28 2 5" xfId="30048"/>
    <cellStyle name="Обычный 28 2 5 2" xfId="30049"/>
    <cellStyle name="Обычный 28 2 5 2 2" xfId="30050"/>
    <cellStyle name="Обычный 28 2 5 3" xfId="30051"/>
    <cellStyle name="Обычный 28 2 5 3 2" xfId="30052"/>
    <cellStyle name="Обычный 28 2 5 4" xfId="30053"/>
    <cellStyle name="Обычный 28 2 6" xfId="30054"/>
    <cellStyle name="Обычный 28 2 6 2" xfId="30055"/>
    <cellStyle name="Обычный 28 2 7" xfId="30056"/>
    <cellStyle name="Обычный 28 2 7 2" xfId="30057"/>
    <cellStyle name="Обычный 28 2 8" xfId="30058"/>
    <cellStyle name="Обычный 28 3" xfId="30059"/>
    <cellStyle name="Обычный 28 3 2" xfId="30060"/>
    <cellStyle name="Обычный 28 3 2 2" xfId="30061"/>
    <cellStyle name="Обычный 28 3 2 2 2" xfId="30062"/>
    <cellStyle name="Обычный 28 3 2 3" xfId="30063"/>
    <cellStyle name="Обычный 28 3 2 3 2" xfId="30064"/>
    <cellStyle name="Обычный 28 3 2 4" xfId="30065"/>
    <cellStyle name="Обычный 28 4" xfId="30066"/>
    <cellStyle name="Обычный 28 4 2" xfId="30067"/>
    <cellStyle name="Обычный 28 4 2 2" xfId="30068"/>
    <cellStyle name="Обычный 28 4 2 2 2" xfId="30069"/>
    <cellStyle name="Обычный 28 4 2 3" xfId="30070"/>
    <cellStyle name="Обычный 28 4 2 3 2" xfId="30071"/>
    <cellStyle name="Обычный 28 4 2 4" xfId="30072"/>
    <cellStyle name="Обычный 28 4 3" xfId="30073"/>
    <cellStyle name="Обычный 28 4 3 2" xfId="30074"/>
    <cellStyle name="Обычный 28 4 3 2 2" xfId="30075"/>
    <cellStyle name="Обычный 28 4 3 3" xfId="30076"/>
    <cellStyle name="Обычный 28 4 3 3 2" xfId="30077"/>
    <cellStyle name="Обычный 28 4 3 4" xfId="30078"/>
    <cellStyle name="Обычный 28 4 4" xfId="30079"/>
    <cellStyle name="Обычный 28 4 4 2" xfId="30080"/>
    <cellStyle name="Обычный 28 4 5" xfId="30081"/>
    <cellStyle name="Обычный 28 4 5 2" xfId="30082"/>
    <cellStyle name="Обычный 28 4 6" xfId="30083"/>
    <cellStyle name="Обычный 28 5" xfId="30084"/>
    <cellStyle name="Обычный 28 5 2" xfId="30085"/>
    <cellStyle name="Обычный 28 5 2 2" xfId="30086"/>
    <cellStyle name="Обычный 28 5 2 2 2" xfId="30087"/>
    <cellStyle name="Обычный 28 5 2 3" xfId="30088"/>
    <cellStyle name="Обычный 28 5 2 3 2" xfId="30089"/>
    <cellStyle name="Обычный 28 5 2 4" xfId="30090"/>
    <cellStyle name="Обычный 28 5 3" xfId="30091"/>
    <cellStyle name="Обычный 28 5 3 2" xfId="30092"/>
    <cellStyle name="Обычный 28 5 3 2 2" xfId="30093"/>
    <cellStyle name="Обычный 28 5 3 3" xfId="30094"/>
    <cellStyle name="Обычный 28 5 3 3 2" xfId="30095"/>
    <cellStyle name="Обычный 28 5 3 4" xfId="30096"/>
    <cellStyle name="Обычный 28 5 4" xfId="30097"/>
    <cellStyle name="Обычный 28 5 4 2" xfId="30098"/>
    <cellStyle name="Обычный 28 5 5" xfId="30099"/>
    <cellStyle name="Обычный 28 5 5 2" xfId="30100"/>
    <cellStyle name="Обычный 28 5 6" xfId="30101"/>
    <cellStyle name="Обычный 28 6" xfId="30102"/>
    <cellStyle name="Обычный 29" xfId="30103"/>
    <cellStyle name="Обычный 29 2" xfId="30104"/>
    <cellStyle name="Обычный 29 2 2" xfId="30105"/>
    <cellStyle name="Обычный 29 2 2 2" xfId="30106"/>
    <cellStyle name="Обычный 29 2 2 2 2" xfId="30107"/>
    <cellStyle name="Обычный 29 2 2 2 2 2" xfId="30108"/>
    <cellStyle name="Обычный 29 2 2 2 3" xfId="30109"/>
    <cellStyle name="Обычный 29 2 2 2 3 2" xfId="30110"/>
    <cellStyle name="Обычный 29 2 2 2 4" xfId="30111"/>
    <cellStyle name="Обычный 29 2 2 3" xfId="30112"/>
    <cellStyle name="Обычный 29 2 2 3 2" xfId="30113"/>
    <cellStyle name="Обычный 29 2 2 3 2 2" xfId="30114"/>
    <cellStyle name="Обычный 29 2 2 3 3" xfId="30115"/>
    <cellStyle name="Обычный 29 2 2 3 3 2" xfId="30116"/>
    <cellStyle name="Обычный 29 2 2 3 4" xfId="30117"/>
    <cellStyle name="Обычный 29 2 2 4" xfId="30118"/>
    <cellStyle name="Обычный 29 2 2 4 2" xfId="30119"/>
    <cellStyle name="Обычный 29 2 2 5" xfId="30120"/>
    <cellStyle name="Обычный 29 2 2 5 2" xfId="30121"/>
    <cellStyle name="Обычный 29 2 2 6" xfId="30122"/>
    <cellStyle name="Обычный 29 2 3" xfId="30123"/>
    <cellStyle name="Обычный 29 2 3 2" xfId="30124"/>
    <cellStyle name="Обычный 29 2 3 2 2" xfId="30125"/>
    <cellStyle name="Обычный 29 2 3 2 2 2" xfId="30126"/>
    <cellStyle name="Обычный 29 2 3 2 3" xfId="30127"/>
    <cellStyle name="Обычный 29 2 3 2 3 2" xfId="30128"/>
    <cellStyle name="Обычный 29 2 3 2 4" xfId="30129"/>
    <cellStyle name="Обычный 29 2 3 3" xfId="30130"/>
    <cellStyle name="Обычный 29 2 3 3 2" xfId="30131"/>
    <cellStyle name="Обычный 29 2 3 3 2 2" xfId="30132"/>
    <cellStyle name="Обычный 29 2 3 3 3" xfId="30133"/>
    <cellStyle name="Обычный 29 2 3 3 3 2" xfId="30134"/>
    <cellStyle name="Обычный 29 2 3 3 4" xfId="30135"/>
    <cellStyle name="Обычный 29 2 3 4" xfId="30136"/>
    <cellStyle name="Обычный 29 2 3 4 2" xfId="30137"/>
    <cellStyle name="Обычный 29 2 3 5" xfId="30138"/>
    <cellStyle name="Обычный 29 2 3 5 2" xfId="30139"/>
    <cellStyle name="Обычный 29 2 3 6" xfId="30140"/>
    <cellStyle name="Обычный 29 2 4" xfId="30141"/>
    <cellStyle name="Обычный 29 2 4 2" xfId="30142"/>
    <cellStyle name="Обычный 29 2 4 2 2" xfId="30143"/>
    <cellStyle name="Обычный 29 2 4 3" xfId="30144"/>
    <cellStyle name="Обычный 29 2 4 3 2" xfId="30145"/>
    <cellStyle name="Обычный 29 2 4 4" xfId="30146"/>
    <cellStyle name="Обычный 29 2 5" xfId="30147"/>
    <cellStyle name="Обычный 29 2 5 2" xfId="30148"/>
    <cellStyle name="Обычный 29 2 5 2 2" xfId="30149"/>
    <cellStyle name="Обычный 29 2 5 3" xfId="30150"/>
    <cellStyle name="Обычный 29 2 5 3 2" xfId="30151"/>
    <cellStyle name="Обычный 29 2 5 4" xfId="30152"/>
    <cellStyle name="Обычный 29 2 6" xfId="30153"/>
    <cellStyle name="Обычный 29 2 6 2" xfId="30154"/>
    <cellStyle name="Обычный 29 2 7" xfId="30155"/>
    <cellStyle name="Обычный 29 2 7 2" xfId="30156"/>
    <cellStyle name="Обычный 29 2 8" xfId="30157"/>
    <cellStyle name="Обычный 29 3" xfId="30158"/>
    <cellStyle name="Обычный 29 3 2" xfId="30159"/>
    <cellStyle name="Обычный 29 3 2 2" xfId="30160"/>
    <cellStyle name="Обычный 29 3 2 2 2" xfId="30161"/>
    <cellStyle name="Обычный 29 3 2 3" xfId="30162"/>
    <cellStyle name="Обычный 29 3 2 3 2" xfId="30163"/>
    <cellStyle name="Обычный 29 3 2 4" xfId="30164"/>
    <cellStyle name="Обычный 29 3 3" xfId="30165"/>
    <cellStyle name="Обычный 29 3 3 2" xfId="30166"/>
    <cellStyle name="Обычный 29 3 3 2 2" xfId="30167"/>
    <cellStyle name="Обычный 29 3 3 3" xfId="30168"/>
    <cellStyle name="Обычный 29 3 3 3 2" xfId="30169"/>
    <cellStyle name="Обычный 29 3 3 4" xfId="30170"/>
    <cellStyle name="Обычный 29 3 4" xfId="30171"/>
    <cellStyle name="Обычный 29 3 4 2" xfId="30172"/>
    <cellStyle name="Обычный 29 3 5" xfId="30173"/>
    <cellStyle name="Обычный 29 3 5 2" xfId="30174"/>
    <cellStyle name="Обычный 29 3 6" xfId="30175"/>
    <cellStyle name="Обычный 29 4" xfId="30176"/>
    <cellStyle name="Обычный 29 4 2" xfId="30177"/>
    <cellStyle name="Обычный 29 4 2 2" xfId="30178"/>
    <cellStyle name="Обычный 29 4 2 2 2" xfId="30179"/>
    <cellStyle name="Обычный 29 4 2 3" xfId="30180"/>
    <cellStyle name="Обычный 29 4 2 3 2" xfId="30181"/>
    <cellStyle name="Обычный 29 4 2 4" xfId="30182"/>
    <cellStyle name="Обычный 29 4 3" xfId="30183"/>
    <cellStyle name="Обычный 29 4 3 2" xfId="30184"/>
    <cellStyle name="Обычный 29 4 3 2 2" xfId="30185"/>
    <cellStyle name="Обычный 29 4 3 3" xfId="30186"/>
    <cellStyle name="Обычный 29 4 3 3 2" xfId="30187"/>
    <cellStyle name="Обычный 29 4 3 4" xfId="30188"/>
    <cellStyle name="Обычный 29 4 4" xfId="30189"/>
    <cellStyle name="Обычный 29 4 4 2" xfId="30190"/>
    <cellStyle name="Обычный 29 4 5" xfId="30191"/>
    <cellStyle name="Обычный 29 4 5 2" xfId="30192"/>
    <cellStyle name="Обычный 29 4 6" xfId="30193"/>
    <cellStyle name="Обычный 29 5" xfId="30194"/>
    <cellStyle name="Обычный 29 5 2" xfId="30195"/>
    <cellStyle name="Обычный 29 5 2 2" xfId="30196"/>
    <cellStyle name="Обычный 29 5 3" xfId="30197"/>
    <cellStyle name="Обычный 29 5 3 2" xfId="30198"/>
    <cellStyle name="Обычный 29 5 4" xfId="30199"/>
    <cellStyle name="Обычный 29 6" xfId="30200"/>
    <cellStyle name="Обычный 29 6 2" xfId="30201"/>
    <cellStyle name="Обычный 29 6 2 2" xfId="30202"/>
    <cellStyle name="Обычный 29 6 3" xfId="30203"/>
    <cellStyle name="Обычный 29 6 3 2" xfId="30204"/>
    <cellStyle name="Обычный 29 6 4" xfId="30205"/>
    <cellStyle name="Обычный 29 7" xfId="30206"/>
    <cellStyle name="Обычный 29 7 2" xfId="30207"/>
    <cellStyle name="Обычный 29 8" xfId="30208"/>
    <cellStyle name="Обычный 29 8 2" xfId="30209"/>
    <cellStyle name="Обычный 3" xfId="42"/>
    <cellStyle name="Обычный 3 10" xfId="30210"/>
    <cellStyle name="Обычный 3 10 2" xfId="30211"/>
    <cellStyle name="Обычный 3 10 2 2" xfId="30212"/>
    <cellStyle name="Обычный 3 10 2 2 2" xfId="30213"/>
    <cellStyle name="Обычный 3 10 2 2 2 2" xfId="30214"/>
    <cellStyle name="Обычный 3 10 2 2 2 2 2" xfId="30215"/>
    <cellStyle name="Обычный 3 10 2 2 2 3" xfId="30216"/>
    <cellStyle name="Обычный 3 10 2 2 3" xfId="30217"/>
    <cellStyle name="Обычный 3 10 2 2 3 2" xfId="30218"/>
    <cellStyle name="Обычный 3 10 2 2 4" xfId="30219"/>
    <cellStyle name="Обычный 3 10 2 3" xfId="30220"/>
    <cellStyle name="Обычный 3 10 2 3 2" xfId="30221"/>
    <cellStyle name="Обычный 3 10 2 3 2 2" xfId="30222"/>
    <cellStyle name="Обычный 3 10 2 3 3" xfId="30223"/>
    <cellStyle name="Обычный 3 10 2 4" xfId="30224"/>
    <cellStyle name="Обычный 3 10 2 4 2" xfId="30225"/>
    <cellStyle name="Обычный 3 10 2 5" xfId="30226"/>
    <cellStyle name="Обычный 3 11" xfId="30227"/>
    <cellStyle name="Обычный 3 11 2" xfId="30228"/>
    <cellStyle name="Обычный 3 11 2 2" xfId="30229"/>
    <cellStyle name="Обычный 3 11 3" xfId="30230"/>
    <cellStyle name="Обычный 3 11 3 2" xfId="30231"/>
    <cellStyle name="Обычный 3 12" xfId="30232"/>
    <cellStyle name="Обычный 3 13" xfId="30233"/>
    <cellStyle name="Обычный 3 2" xfId="30234"/>
    <cellStyle name="Обычный 3 2 10" xfId="30235"/>
    <cellStyle name="Обычный 3 2 2" xfId="30236"/>
    <cellStyle name="Обычный 3 2 2 2" xfId="30237"/>
    <cellStyle name="Обычный 3 2 2 2 2" xfId="30238"/>
    <cellStyle name="Обычный 3 2 2 3" xfId="30239"/>
    <cellStyle name="Обычный 3 2 2_+согласован МН Куйбыш-Лисич р  Медведица 05 05 10 (2)" xfId="30240"/>
    <cellStyle name="Обычный 3 2 3" xfId="30241"/>
    <cellStyle name="Обычный 3 2 3 2" xfId="30242"/>
    <cellStyle name="Обычный 3 2 3 2 2" xfId="30243"/>
    <cellStyle name="Обычный 3 2 3 3" xfId="30244"/>
    <cellStyle name="Обычный 3 2 3_1 РБС  гео Монтаж зад-к на сейсм - проверен 28 03" xfId="30245"/>
    <cellStyle name="Обычный 3 2 4" xfId="30246"/>
    <cellStyle name="Обычный 3 2 5" xfId="30247"/>
    <cellStyle name="Обычный 3 2 6" xfId="30248"/>
    <cellStyle name="Обычный 3 2 7" xfId="30249"/>
    <cellStyle name="Обычный 3 2 8" xfId="30250"/>
    <cellStyle name="Обычный 3 2 9" xfId="30251"/>
    <cellStyle name="Обычный 3 2_++Смета ВЛ 723-752км" xfId="30252"/>
    <cellStyle name="Обычный 3 3" xfId="30253"/>
    <cellStyle name="Обычный 3 3 2" xfId="30254"/>
    <cellStyle name="Обычный 3 3 2 2" xfId="30255"/>
    <cellStyle name="Обычный 3 3 2 2 2" xfId="30256"/>
    <cellStyle name="Обычный 3 3 2 2 2 2" xfId="30257"/>
    <cellStyle name="Обычный 3 3 2 2 2 2 2" xfId="30258"/>
    <cellStyle name="Обычный 3 3 2 2 2 3" xfId="30259"/>
    <cellStyle name="Обычный 3 3 2 2 2 3 2" xfId="30260"/>
    <cellStyle name="Обычный 3 3 2 2 2 4" xfId="30261"/>
    <cellStyle name="Обычный 3 3 2 2 3" xfId="30262"/>
    <cellStyle name="Обычный 3 3 2 2 3 2" xfId="30263"/>
    <cellStyle name="Обычный 3 3 2 2 3 2 2" xfId="30264"/>
    <cellStyle name="Обычный 3 3 2 2 3 3" xfId="30265"/>
    <cellStyle name="Обычный 3 3 2 2 3 3 2" xfId="30266"/>
    <cellStyle name="Обычный 3 3 2 2 3 4" xfId="30267"/>
    <cellStyle name="Обычный 3 3 2 2 4" xfId="30268"/>
    <cellStyle name="Обычный 3 3 2 2 4 2" xfId="30269"/>
    <cellStyle name="Обычный 3 3 2 2 5" xfId="30270"/>
    <cellStyle name="Обычный 3 3 2 2 5 2" xfId="30271"/>
    <cellStyle name="Обычный 3 3 2 2 6" xfId="30272"/>
    <cellStyle name="Обычный 3 3 2 3" xfId="30273"/>
    <cellStyle name="Обычный 3 3 2 3 2" xfId="30274"/>
    <cellStyle name="Обычный 3 3 2 3 2 2" xfId="30275"/>
    <cellStyle name="Обычный 3 3 2 3 3" xfId="30276"/>
    <cellStyle name="Обычный 3 3 2 4" xfId="30277"/>
    <cellStyle name="Обычный 3 3 2 4 2" xfId="30278"/>
    <cellStyle name="Обычный 3 3 3" xfId="30279"/>
    <cellStyle name="Обычный 3 3 3 2" xfId="30280"/>
    <cellStyle name="Обычный 3 3 3 2 2" xfId="30281"/>
    <cellStyle name="Обычный 3 3 3 2 2 2" xfId="30282"/>
    <cellStyle name="Обычный 3 3 3 2 3" xfId="30283"/>
    <cellStyle name="Обычный 3 3 3 2 3 2" xfId="30284"/>
    <cellStyle name="Обычный 3 3 3 2 4" xfId="30285"/>
    <cellStyle name="Обычный 3 3 3 3" xfId="30286"/>
    <cellStyle name="Обычный 3 3 3 3 2" xfId="30287"/>
    <cellStyle name="Обычный 3 3 3 3 2 2" xfId="30288"/>
    <cellStyle name="Обычный 3 3 3 3 3" xfId="30289"/>
    <cellStyle name="Обычный 3 3 3 3 3 2" xfId="30290"/>
    <cellStyle name="Обычный 3 3 3 3 4" xfId="30291"/>
    <cellStyle name="Обычный 3 3 3 4" xfId="30292"/>
    <cellStyle name="Обычный 3 3 3 4 2" xfId="30293"/>
    <cellStyle name="Обычный 3 3 3 5" xfId="30294"/>
    <cellStyle name="Обычный 3 3 3 5 2" xfId="30295"/>
    <cellStyle name="Обычный 3 3 3 6" xfId="30296"/>
    <cellStyle name="Обычный 3 3 4" xfId="30297"/>
    <cellStyle name="Обычный 3 3 4 2" xfId="30298"/>
    <cellStyle name="Обычный 3 4" xfId="30299"/>
    <cellStyle name="Обычный 3 4 2" xfId="30300"/>
    <cellStyle name="Обычный 3 4 2 2" xfId="30301"/>
    <cellStyle name="Обычный 3 4 2 2 2" xfId="30302"/>
    <cellStyle name="Обычный 3 4 2 2 2 2" xfId="30303"/>
    <cellStyle name="Обычный 3 4 2 2 2 2 2" xfId="30304"/>
    <cellStyle name="Обычный 3 4 2 2 2 3" xfId="30305"/>
    <cellStyle name="Обычный 3 4 2 2 3" xfId="30306"/>
    <cellStyle name="Обычный 3 4 2 2 3 2" xfId="30307"/>
    <cellStyle name="Обычный 3 4 2 2 4" xfId="30308"/>
    <cellStyle name="Обычный 3 4 2 3" xfId="30309"/>
    <cellStyle name="Обычный 3 4 2 3 2" xfId="30310"/>
    <cellStyle name="Обычный 3 4 2 3 2 2" xfId="30311"/>
    <cellStyle name="Обычный 3 4 2 3 3" xfId="30312"/>
    <cellStyle name="Обычный 3 4 2 4" xfId="30313"/>
    <cellStyle name="Обычный 3 4 2 4 2" xfId="30314"/>
    <cellStyle name="Обычный 3 4 2 5" xfId="30315"/>
    <cellStyle name="Обычный 3 4 3" xfId="30316"/>
    <cellStyle name="Обычный 3 4 3 2" xfId="30317"/>
    <cellStyle name="Обычный 3 4 3 2 2" xfId="30318"/>
    <cellStyle name="Обычный 3 4 3 3" xfId="30319"/>
    <cellStyle name="Обычный 3 4 3 3 2" xfId="30320"/>
    <cellStyle name="Обычный 3 4 3 4" xfId="30321"/>
    <cellStyle name="Обычный 3 4 4" xfId="30322"/>
    <cellStyle name="Обычный 3 4 4 2" xfId="30323"/>
    <cellStyle name="Обычный 3 4 5" xfId="30324"/>
    <cellStyle name="Обычный 3 4 5 2" xfId="30325"/>
    <cellStyle name="Обычный 3 5" xfId="30326"/>
    <cellStyle name="Обычный 3 5 2" xfId="30327"/>
    <cellStyle name="Обычный 3 5 2 2" xfId="30328"/>
    <cellStyle name="Обычный 3 5 2 2 2" xfId="30329"/>
    <cellStyle name="Обычный 3 5 2 2 2 2" xfId="30330"/>
    <cellStyle name="Обычный 3 5 2 2 2 2 2" xfId="30331"/>
    <cellStyle name="Обычный 3 5 2 2 2 3" xfId="30332"/>
    <cellStyle name="Обычный 3 5 2 2 3" xfId="30333"/>
    <cellStyle name="Обычный 3 5 2 2 3 2" xfId="30334"/>
    <cellStyle name="Обычный 3 5 2 2 4" xfId="30335"/>
    <cellStyle name="Обычный 3 5 2 3" xfId="30336"/>
    <cellStyle name="Обычный 3 5 2 3 2" xfId="30337"/>
    <cellStyle name="Обычный 3 5 2 3 2 2" xfId="30338"/>
    <cellStyle name="Обычный 3 5 2 3 3" xfId="30339"/>
    <cellStyle name="Обычный 3 5 2 4" xfId="30340"/>
    <cellStyle name="Обычный 3 5 2 4 2" xfId="30341"/>
    <cellStyle name="Обычный 3 5 2 5" xfId="30342"/>
    <cellStyle name="Обычный 3 5 3" xfId="30343"/>
    <cellStyle name="Обычный 3 5 3 2" xfId="30344"/>
    <cellStyle name="Обычный 3 5 4" xfId="30345"/>
    <cellStyle name="Обычный 3 6" xfId="30346"/>
    <cellStyle name="Обычный 3 6 2" xfId="30347"/>
    <cellStyle name="Обычный 3 6 2 2" xfId="30348"/>
    <cellStyle name="Обычный 3 6 2 2 2" xfId="30349"/>
    <cellStyle name="Обычный 3 6 2 2 2 2" xfId="30350"/>
    <cellStyle name="Обычный 3 6 2 2 2 2 2" xfId="30351"/>
    <cellStyle name="Обычный 3 6 2 2 2 3" xfId="30352"/>
    <cellStyle name="Обычный 3 6 2 2 3" xfId="30353"/>
    <cellStyle name="Обычный 3 6 2 2 3 2" xfId="30354"/>
    <cellStyle name="Обычный 3 6 2 2 4" xfId="30355"/>
    <cellStyle name="Обычный 3 6 2 3" xfId="30356"/>
    <cellStyle name="Обычный 3 6 2 3 2" xfId="30357"/>
    <cellStyle name="Обычный 3 6 2 3 2 2" xfId="30358"/>
    <cellStyle name="Обычный 3 6 2 3 3" xfId="30359"/>
    <cellStyle name="Обычный 3 6 2 4" xfId="30360"/>
    <cellStyle name="Обычный 3 6 2 4 2" xfId="30361"/>
    <cellStyle name="Обычный 3 6 2 5" xfId="30362"/>
    <cellStyle name="Обычный 3 7" xfId="30363"/>
    <cellStyle name="Обычный 3 7 2" xfId="30364"/>
    <cellStyle name="Обычный 3 7 2 2" xfId="30365"/>
    <cellStyle name="Обычный 3 7 2 2 2" xfId="30366"/>
    <cellStyle name="Обычный 3 7 2 2 2 2" xfId="30367"/>
    <cellStyle name="Обычный 3 7 2 2 2 2 2" xfId="30368"/>
    <cellStyle name="Обычный 3 7 2 2 2 3" xfId="30369"/>
    <cellStyle name="Обычный 3 7 2 2 3" xfId="30370"/>
    <cellStyle name="Обычный 3 7 2 2 3 2" xfId="30371"/>
    <cellStyle name="Обычный 3 7 2 2 4" xfId="30372"/>
    <cellStyle name="Обычный 3 7 2 3" xfId="30373"/>
    <cellStyle name="Обычный 3 7 2 3 2" xfId="30374"/>
    <cellStyle name="Обычный 3 7 2 3 2 2" xfId="30375"/>
    <cellStyle name="Обычный 3 7 2 3 3" xfId="30376"/>
    <cellStyle name="Обычный 3 7 2 4" xfId="30377"/>
    <cellStyle name="Обычный 3 7 2 4 2" xfId="30378"/>
    <cellStyle name="Обычный 3 7 2 5" xfId="30379"/>
    <cellStyle name="Обычный 3 8" xfId="30380"/>
    <cellStyle name="Обычный 3 8 2" xfId="30381"/>
    <cellStyle name="Обычный 3 8 2 2" xfId="30382"/>
    <cellStyle name="Обычный 3 8 2 2 2" xfId="30383"/>
    <cellStyle name="Обычный 3 8 2 2 2 2" xfId="30384"/>
    <cellStyle name="Обычный 3 8 2 2 2 2 2" xfId="30385"/>
    <cellStyle name="Обычный 3 8 2 2 2 3" xfId="30386"/>
    <cellStyle name="Обычный 3 8 2 2 3" xfId="30387"/>
    <cellStyle name="Обычный 3 8 2 2 3 2" xfId="30388"/>
    <cellStyle name="Обычный 3 8 2 2 4" xfId="30389"/>
    <cellStyle name="Обычный 3 8 2 3" xfId="30390"/>
    <cellStyle name="Обычный 3 8 2 3 2" xfId="30391"/>
    <cellStyle name="Обычный 3 8 2 3 2 2" xfId="30392"/>
    <cellStyle name="Обычный 3 8 2 3 3" xfId="30393"/>
    <cellStyle name="Обычный 3 8 2 4" xfId="30394"/>
    <cellStyle name="Обычный 3 8 2 4 2" xfId="30395"/>
    <cellStyle name="Обычный 3 8 2 5" xfId="30396"/>
    <cellStyle name="Обычный 3 9" xfId="30397"/>
    <cellStyle name="Обычный 3 9 2" xfId="30398"/>
    <cellStyle name="Обычный 3 9 2 2" xfId="30399"/>
    <cellStyle name="Обычный 3 9 2 2 2" xfId="30400"/>
    <cellStyle name="Обычный 3 9 2 2 2 2" xfId="30401"/>
    <cellStyle name="Обычный 3 9 2 2 2 2 2" xfId="30402"/>
    <cellStyle name="Обычный 3 9 2 2 2 3" xfId="30403"/>
    <cellStyle name="Обычный 3 9 2 2 3" xfId="30404"/>
    <cellStyle name="Обычный 3 9 2 2 3 2" xfId="30405"/>
    <cellStyle name="Обычный 3 9 2 2 4" xfId="30406"/>
    <cellStyle name="Обычный 3 9 2 3" xfId="30407"/>
    <cellStyle name="Обычный 3 9 2 3 2" xfId="30408"/>
    <cellStyle name="Обычный 3 9 2 3 2 2" xfId="30409"/>
    <cellStyle name="Обычный 3 9 2 3 3" xfId="30410"/>
    <cellStyle name="Обычный 3 9 2 4" xfId="30411"/>
    <cellStyle name="Обычный 3 9 2 4 2" xfId="30412"/>
    <cellStyle name="Обычный 3 9 2 5" xfId="30413"/>
    <cellStyle name="Обычный 3_ смета Киенг-Юрях ЭС, ЭХЗ" xfId="30414"/>
    <cellStyle name="Обычный 30" xfId="30415"/>
    <cellStyle name="Обычный 30 2" xfId="30416"/>
    <cellStyle name="Обычный 30 2 2" xfId="30417"/>
    <cellStyle name="Обычный 30 2 2 2" xfId="30418"/>
    <cellStyle name="Обычный 30 2 2 2 2" xfId="30419"/>
    <cellStyle name="Обычный 30 2 2 2 2 2" xfId="30420"/>
    <cellStyle name="Обычный 30 2 2 2 3" xfId="30421"/>
    <cellStyle name="Обычный 30 2 2 2 3 2" xfId="30422"/>
    <cellStyle name="Обычный 30 2 2 2 4" xfId="30423"/>
    <cellStyle name="Обычный 30 2 2 3" xfId="30424"/>
    <cellStyle name="Обычный 30 2 2 3 2" xfId="30425"/>
    <cellStyle name="Обычный 30 2 2 3 2 2" xfId="30426"/>
    <cellStyle name="Обычный 30 2 2 3 3" xfId="30427"/>
    <cellStyle name="Обычный 30 2 2 3 3 2" xfId="30428"/>
    <cellStyle name="Обычный 30 2 2 3 4" xfId="30429"/>
    <cellStyle name="Обычный 30 2 2 4" xfId="30430"/>
    <cellStyle name="Обычный 30 2 2 4 2" xfId="30431"/>
    <cellStyle name="Обычный 30 2 2 5" xfId="30432"/>
    <cellStyle name="Обычный 30 2 2 5 2" xfId="30433"/>
    <cellStyle name="Обычный 30 2 2 6" xfId="30434"/>
    <cellStyle name="Обычный 30 2 3" xfId="30435"/>
    <cellStyle name="Обычный 30 2 3 2" xfId="30436"/>
    <cellStyle name="Обычный 30 2 3 2 2" xfId="30437"/>
    <cellStyle name="Обычный 30 2 3 2 2 2" xfId="30438"/>
    <cellStyle name="Обычный 30 2 3 2 3" xfId="30439"/>
    <cellStyle name="Обычный 30 2 3 2 3 2" xfId="30440"/>
    <cellStyle name="Обычный 30 2 3 2 4" xfId="30441"/>
    <cellStyle name="Обычный 30 2 3 3" xfId="30442"/>
    <cellStyle name="Обычный 30 2 3 3 2" xfId="30443"/>
    <cellStyle name="Обычный 30 2 3 3 2 2" xfId="30444"/>
    <cellStyle name="Обычный 30 2 3 3 3" xfId="30445"/>
    <cellStyle name="Обычный 30 2 3 3 3 2" xfId="30446"/>
    <cellStyle name="Обычный 30 2 3 3 4" xfId="30447"/>
    <cellStyle name="Обычный 30 2 3 4" xfId="30448"/>
    <cellStyle name="Обычный 30 2 3 4 2" xfId="30449"/>
    <cellStyle name="Обычный 30 2 3 5" xfId="30450"/>
    <cellStyle name="Обычный 30 2 3 5 2" xfId="30451"/>
    <cellStyle name="Обычный 30 2 3 6" xfId="30452"/>
    <cellStyle name="Обычный 30 2 4" xfId="30453"/>
    <cellStyle name="Обычный 30 2 4 2" xfId="30454"/>
    <cellStyle name="Обычный 30 2 4 2 2" xfId="30455"/>
    <cellStyle name="Обычный 30 2 4 3" xfId="30456"/>
    <cellStyle name="Обычный 30 2 4 3 2" xfId="30457"/>
    <cellStyle name="Обычный 30 2 4 4" xfId="30458"/>
    <cellStyle name="Обычный 30 2 5" xfId="30459"/>
    <cellStyle name="Обычный 30 2 5 2" xfId="30460"/>
    <cellStyle name="Обычный 30 2 5 2 2" xfId="30461"/>
    <cellStyle name="Обычный 30 2 5 3" xfId="30462"/>
    <cellStyle name="Обычный 30 2 5 3 2" xfId="30463"/>
    <cellStyle name="Обычный 30 2 5 4" xfId="30464"/>
    <cellStyle name="Обычный 30 2 6" xfId="30465"/>
    <cellStyle name="Обычный 30 2 6 2" xfId="30466"/>
    <cellStyle name="Обычный 30 2 7" xfId="30467"/>
    <cellStyle name="Обычный 30 2 7 2" xfId="30468"/>
    <cellStyle name="Обычный 30 2 8" xfId="30469"/>
    <cellStyle name="Обычный 30 3" xfId="30470"/>
    <cellStyle name="Обычный 30 3 2" xfId="30471"/>
    <cellStyle name="Обычный 30 3 2 2" xfId="30472"/>
    <cellStyle name="Обычный 30 3 2 2 2" xfId="30473"/>
    <cellStyle name="Обычный 30 3 2 3" xfId="30474"/>
    <cellStyle name="Обычный 30 3 2 3 2" xfId="30475"/>
    <cellStyle name="Обычный 30 3 2 4" xfId="30476"/>
    <cellStyle name="Обычный 30 3 3" xfId="30477"/>
    <cellStyle name="Обычный 30 3 3 2" xfId="30478"/>
    <cellStyle name="Обычный 30 3 3 2 2" xfId="30479"/>
    <cellStyle name="Обычный 30 3 3 3" xfId="30480"/>
    <cellStyle name="Обычный 30 3 3 3 2" xfId="30481"/>
    <cellStyle name="Обычный 30 3 3 4" xfId="30482"/>
    <cellStyle name="Обычный 30 3 4" xfId="30483"/>
    <cellStyle name="Обычный 30 3 4 2" xfId="30484"/>
    <cellStyle name="Обычный 30 3 5" xfId="30485"/>
    <cellStyle name="Обычный 30 3 5 2" xfId="30486"/>
    <cellStyle name="Обычный 30 3 6" xfId="30487"/>
    <cellStyle name="Обычный 30 4" xfId="30488"/>
    <cellStyle name="Обычный 30 4 2" xfId="30489"/>
    <cellStyle name="Обычный 30 4 2 2" xfId="30490"/>
    <cellStyle name="Обычный 30 4 2 2 2" xfId="30491"/>
    <cellStyle name="Обычный 30 4 2 3" xfId="30492"/>
    <cellStyle name="Обычный 30 4 2 3 2" xfId="30493"/>
    <cellStyle name="Обычный 30 4 2 4" xfId="30494"/>
    <cellStyle name="Обычный 30 4 3" xfId="30495"/>
    <cellStyle name="Обычный 30 4 3 2" xfId="30496"/>
    <cellStyle name="Обычный 30 4 3 2 2" xfId="30497"/>
    <cellStyle name="Обычный 30 4 3 3" xfId="30498"/>
    <cellStyle name="Обычный 30 4 3 3 2" xfId="30499"/>
    <cellStyle name="Обычный 30 4 3 4" xfId="30500"/>
    <cellStyle name="Обычный 30 4 4" xfId="30501"/>
    <cellStyle name="Обычный 30 4 4 2" xfId="30502"/>
    <cellStyle name="Обычный 30 4 5" xfId="30503"/>
    <cellStyle name="Обычный 30 4 5 2" xfId="30504"/>
    <cellStyle name="Обычный 30 4 6" xfId="30505"/>
    <cellStyle name="Обычный 30 5" xfId="30506"/>
    <cellStyle name="Обычный 30 5 2" xfId="30507"/>
    <cellStyle name="Обычный 30 5 2 2" xfId="30508"/>
    <cellStyle name="Обычный 30 5 3" xfId="30509"/>
    <cellStyle name="Обычный 30 5 3 2" xfId="30510"/>
    <cellStyle name="Обычный 30 5 4" xfId="30511"/>
    <cellStyle name="Обычный 30 6" xfId="30512"/>
    <cellStyle name="Обычный 30 6 2" xfId="30513"/>
    <cellStyle name="Обычный 30 6 2 2" xfId="30514"/>
    <cellStyle name="Обычный 30 6 3" xfId="30515"/>
    <cellStyle name="Обычный 30 6 3 2" xfId="30516"/>
    <cellStyle name="Обычный 30 6 4" xfId="30517"/>
    <cellStyle name="Обычный 30 7" xfId="30518"/>
    <cellStyle name="Обычный 30 7 2" xfId="30519"/>
    <cellStyle name="Обычный 30 8" xfId="30520"/>
    <cellStyle name="Обычный 30 8 2" xfId="30521"/>
    <cellStyle name="Обычный 31" xfId="30522"/>
    <cellStyle name="Обычный 31 2" xfId="30523"/>
    <cellStyle name="Обычный 31 2 2" xfId="30524"/>
    <cellStyle name="Обычный 31 2 2 2" xfId="30525"/>
    <cellStyle name="Обычный 31 2 2 2 2" xfId="30526"/>
    <cellStyle name="Обычный 31 2 2 3" xfId="30527"/>
    <cellStyle name="Обычный 31 2 2 3 2" xfId="30528"/>
    <cellStyle name="Обычный 31 2 2 4" xfId="30529"/>
    <cellStyle name="Обычный 31 2 3" xfId="30530"/>
    <cellStyle name="Обычный 31 2 3 2" xfId="30531"/>
    <cellStyle name="Обычный 31 2 3 2 2" xfId="30532"/>
    <cellStyle name="Обычный 31 2 3 3" xfId="30533"/>
    <cellStyle name="Обычный 31 2 3 3 2" xfId="30534"/>
    <cellStyle name="Обычный 31 2 3 4" xfId="30535"/>
    <cellStyle name="Обычный 31 2 4" xfId="30536"/>
    <cellStyle name="Обычный 31 2 4 2" xfId="30537"/>
    <cellStyle name="Обычный 31 2 5" xfId="30538"/>
    <cellStyle name="Обычный 31 2 5 2" xfId="30539"/>
    <cellStyle name="Обычный 31 2 6" xfId="30540"/>
    <cellStyle name="Обычный 32" xfId="30541"/>
    <cellStyle name="Обычный 32 2" xfId="30542"/>
    <cellStyle name="Обычный 32 2 2" xfId="30543"/>
    <cellStyle name="Обычный 32 2 2 2" xfId="30544"/>
    <cellStyle name="Обычный 32 2 3" xfId="30545"/>
    <cellStyle name="Обычный 32 2 3 2" xfId="30546"/>
    <cellStyle name="Обычный 32 2 4" xfId="30547"/>
    <cellStyle name="Обычный 32 3" xfId="30548"/>
    <cellStyle name="Обычный 32 3 2" xfId="30549"/>
    <cellStyle name="Обычный 32 3 2 2" xfId="30550"/>
    <cellStyle name="Обычный 32 3 3" xfId="30551"/>
    <cellStyle name="Обычный 32 3 3 2" xfId="30552"/>
    <cellStyle name="Обычный 32 3 4" xfId="30553"/>
    <cellStyle name="Обычный 32 4" xfId="30554"/>
    <cellStyle name="Обычный 32 4 2" xfId="30555"/>
    <cellStyle name="Обычный 32 5" xfId="30556"/>
    <cellStyle name="Обычный 32 5 2" xfId="30557"/>
    <cellStyle name="Обычный 33" xfId="30558"/>
    <cellStyle name="Обычный 33 2" xfId="30559"/>
    <cellStyle name="Обычный 33 2 2" xfId="30560"/>
    <cellStyle name="Обычный 33 2 2 2" xfId="30561"/>
    <cellStyle name="Обычный 33 2 2 2 2" xfId="30562"/>
    <cellStyle name="Обычный 33 2 2 2 2 2" xfId="30563"/>
    <cellStyle name="Обычный 33 2 2 2 3" xfId="30564"/>
    <cellStyle name="Обычный 33 2 2 2 3 2" xfId="30565"/>
    <cellStyle name="Обычный 33 2 2 2 4" xfId="30566"/>
    <cellStyle name="Обычный 33 2 2 2 4 2" xfId="30567"/>
    <cellStyle name="Обычный 33 2 2 2 4 2 2" xfId="30568"/>
    <cellStyle name="Обычный 33 2 2 2 4 3" xfId="30569"/>
    <cellStyle name="Обычный 33 2 2 2 5" xfId="30570"/>
    <cellStyle name="Обычный 33 2 2 3" xfId="30571"/>
    <cellStyle name="Обычный 33 2 2 3 2" xfId="30572"/>
    <cellStyle name="Обычный 33 2 2 3 2 2" xfId="30573"/>
    <cellStyle name="Обычный 33 2 2 3 3" xfId="30574"/>
    <cellStyle name="Обычный 33 2 2 3 3 2" xfId="30575"/>
    <cellStyle name="Обычный 33 2 2 3 4" xfId="30576"/>
    <cellStyle name="Обычный 33 2 2 3 6" xfId="30577"/>
    <cellStyle name="Обычный 33 2 2 3 6 2" xfId="30578"/>
    <cellStyle name="Обычный 33 2 2 4" xfId="30579"/>
    <cellStyle name="Обычный 33 2 2 4 2" xfId="30580"/>
    <cellStyle name="Обычный 33 2 2 5" xfId="30581"/>
    <cellStyle name="Обычный 33 2 2 5 2" xfId="30582"/>
    <cellStyle name="Обычный 33 2 2 6" xfId="30583"/>
    <cellStyle name="Обычный 33 2 3" xfId="30584"/>
    <cellStyle name="Обычный 33 2 3 2" xfId="30585"/>
    <cellStyle name="Обычный 33 2 3 2 2" xfId="30586"/>
    <cellStyle name="Обычный 33 2 3 2 2 2" xfId="30587"/>
    <cellStyle name="Обычный 33 2 3 2 3" xfId="30588"/>
    <cellStyle name="Обычный 33 2 3 2 3 2" xfId="30589"/>
    <cellStyle name="Обычный 33 2 3 2 4" xfId="30590"/>
    <cellStyle name="Обычный 33 2 3 3" xfId="30591"/>
    <cellStyle name="Обычный 33 2 3 3 2" xfId="30592"/>
    <cellStyle name="Обычный 33 2 3 3 2 2" xfId="30593"/>
    <cellStyle name="Обычный 33 2 3 3 3" xfId="30594"/>
    <cellStyle name="Обычный 33 2 3 3 3 2" xfId="30595"/>
    <cellStyle name="Обычный 33 2 3 3 4" xfId="30596"/>
    <cellStyle name="Обычный 33 2 3 4" xfId="30597"/>
    <cellStyle name="Обычный 33 2 3 4 2" xfId="30598"/>
    <cellStyle name="Обычный 33 2 3 5" xfId="30599"/>
    <cellStyle name="Обычный 33 2 3 5 2" xfId="30600"/>
    <cellStyle name="Обычный 33 2 3 6" xfId="30601"/>
    <cellStyle name="Обычный 33 2 4" xfId="30602"/>
    <cellStyle name="Обычный 33 2 4 2" xfId="30603"/>
    <cellStyle name="Обычный 33 2 4 2 2" xfId="30604"/>
    <cellStyle name="Обычный 33 2 4 3" xfId="30605"/>
    <cellStyle name="Обычный 33 2 4 3 2" xfId="30606"/>
    <cellStyle name="Обычный 33 2 4 4" xfId="30607"/>
    <cellStyle name="Обычный 33 2 5" xfId="30608"/>
    <cellStyle name="Обычный 33 2 5 2" xfId="30609"/>
    <cellStyle name="Обычный 33 2 5 2 2" xfId="30610"/>
    <cellStyle name="Обычный 33 2 5 3" xfId="30611"/>
    <cellStyle name="Обычный 33 2 5 3 2" xfId="30612"/>
    <cellStyle name="Обычный 33 2 5 4" xfId="30613"/>
    <cellStyle name="Обычный 33 2 6" xfId="30614"/>
    <cellStyle name="Обычный 33 2 6 2" xfId="30615"/>
    <cellStyle name="Обычный 33 2 6 2 2" xfId="30616"/>
    <cellStyle name="Обычный 33 2 6 3" xfId="30617"/>
    <cellStyle name="Обычный 33 2 6 3 2" xfId="30618"/>
    <cellStyle name="Обычный 33 2 6 4" xfId="30619"/>
    <cellStyle name="Обычный 33 2 7" xfId="30620"/>
    <cellStyle name="Обычный 33 2 7 2" xfId="30621"/>
    <cellStyle name="Обычный 33 2 7 2 2" xfId="30622"/>
    <cellStyle name="Обычный 33 2 7 3" xfId="30623"/>
    <cellStyle name="Обычный 33 2 8" xfId="30624"/>
    <cellStyle name="Обычный 33 2 8 2" xfId="30625"/>
    <cellStyle name="Обычный 33 2 9" xfId="30626"/>
    <cellStyle name="Обычный 33 3" xfId="30627"/>
    <cellStyle name="Обычный 33 3 2" xfId="30628"/>
    <cellStyle name="Обычный 33 3 2 2" xfId="30629"/>
    <cellStyle name="Обычный 33 3 3" xfId="30630"/>
    <cellStyle name="Обычный 33 3 3 2" xfId="30631"/>
    <cellStyle name="Обычный 33 3 4" xfId="30632"/>
    <cellStyle name="Обычный 33 4" xfId="30633"/>
    <cellStyle name="Обычный 33 4 2" xfId="30634"/>
    <cellStyle name="Обычный 33 4 2 2" xfId="30635"/>
    <cellStyle name="Обычный 33 4 3" xfId="30636"/>
    <cellStyle name="Обычный 33 4 3 2" xfId="30637"/>
    <cellStyle name="Обычный 33 4 4" xfId="30638"/>
    <cellStyle name="Обычный 33 5" xfId="30639"/>
    <cellStyle name="Обычный 33 5 2" xfId="30640"/>
    <cellStyle name="Обычный 33 6" xfId="30641"/>
    <cellStyle name="Обычный 33 6 2" xfId="30642"/>
    <cellStyle name="Обычный 34" xfId="30643"/>
    <cellStyle name="Обычный 34 2" xfId="30644"/>
    <cellStyle name="Обычный 34 2 2" xfId="30645"/>
    <cellStyle name="Обычный 34 2 2 2" xfId="30646"/>
    <cellStyle name="Обычный 34 2 2 2 2" xfId="30647"/>
    <cellStyle name="Обычный 34 2 2 2 2 2" xfId="30648"/>
    <cellStyle name="Обычный 34 2 2 2 3" xfId="30649"/>
    <cellStyle name="Обычный 34 2 2 3" xfId="30650"/>
    <cellStyle name="Обычный 34 2 2 3 2" xfId="30651"/>
    <cellStyle name="Обычный 34 2 2 4" xfId="30652"/>
    <cellStyle name="Обычный 34 2 3" xfId="30653"/>
    <cellStyle name="Обычный 34 2 3 2" xfId="30654"/>
    <cellStyle name="Обычный 34 2 3 2 2" xfId="30655"/>
    <cellStyle name="Обычный 34 2 3 3" xfId="30656"/>
    <cellStyle name="Обычный 34 2 3 3 2" xfId="30657"/>
    <cellStyle name="Обычный 34 2 3 4" xfId="30658"/>
    <cellStyle name="Обычный 34 2 4" xfId="30659"/>
    <cellStyle name="Обычный 34 2 4 2" xfId="30660"/>
    <cellStyle name="Обычный 34 2 5" xfId="30661"/>
    <cellStyle name="Обычный 34 2 5 2" xfId="30662"/>
    <cellStyle name="Обычный 34 2 6" xfId="30663"/>
    <cellStyle name="Обычный 34 3" xfId="30664"/>
    <cellStyle name="Обычный 34 3 2" xfId="30665"/>
    <cellStyle name="Обычный 34 3 2 2" xfId="30666"/>
    <cellStyle name="Обычный 34 3 3" xfId="30667"/>
    <cellStyle name="Обычный 34 3 3 2" xfId="30668"/>
    <cellStyle name="Обычный 34 3 4" xfId="30669"/>
    <cellStyle name="Обычный 34 4" xfId="30670"/>
    <cellStyle name="Обычный 34 4 2" xfId="30671"/>
    <cellStyle name="Обычный 34 4 2 2" xfId="30672"/>
    <cellStyle name="Обычный 34 4 3" xfId="30673"/>
    <cellStyle name="Обычный 34 4 3 2" xfId="30674"/>
    <cellStyle name="Обычный 34 4 4" xfId="30675"/>
    <cellStyle name="Обычный 34 5" xfId="30676"/>
    <cellStyle name="Обычный 34 5 2" xfId="30677"/>
    <cellStyle name="Обычный 34 6" xfId="30678"/>
    <cellStyle name="Обычный 34 6 2" xfId="30679"/>
    <cellStyle name="Обычный 35" xfId="30680"/>
    <cellStyle name="Обычный 35 2" xfId="30681"/>
    <cellStyle name="Обычный 35 2 2" xfId="30682"/>
    <cellStyle name="Обычный 35 2 2 2" xfId="30683"/>
    <cellStyle name="Обычный 35 2 3" xfId="30684"/>
    <cellStyle name="Обычный 35 2 3 2" xfId="30685"/>
    <cellStyle name="Обычный 35 2 4" xfId="30686"/>
    <cellStyle name="Обычный 35 3" xfId="30687"/>
    <cellStyle name="Обычный 35 3 2" xfId="30688"/>
    <cellStyle name="Обычный 35 3 2 2" xfId="30689"/>
    <cellStyle name="Обычный 35 3 3" xfId="30690"/>
    <cellStyle name="Обычный 35 3 3 2" xfId="30691"/>
    <cellStyle name="Обычный 35 3 4" xfId="30692"/>
    <cellStyle name="Обычный 35 4" xfId="30693"/>
    <cellStyle name="Обычный 35 4 2" xfId="30694"/>
    <cellStyle name="Обычный 35 5" xfId="30695"/>
    <cellStyle name="Обычный 35 5 2" xfId="30696"/>
    <cellStyle name="Обычный 36" xfId="30697"/>
    <cellStyle name="Обычный 36 2" xfId="30698"/>
    <cellStyle name="Обычный 36 2 2" xfId="30699"/>
    <cellStyle name="Обычный 36 2 2 2" xfId="30700"/>
    <cellStyle name="Обычный 36 2 3" xfId="30701"/>
    <cellStyle name="Обычный 36 2 3 2" xfId="30702"/>
    <cellStyle name="Обычный 36 2 4" xfId="30703"/>
    <cellStyle name="Обычный 36 3" xfId="30704"/>
    <cellStyle name="Обычный 36 4" xfId="30705"/>
    <cellStyle name="Обычный 36 4 2" xfId="30706"/>
    <cellStyle name="Обычный 36 4 2 2" xfId="30707"/>
    <cellStyle name="Обычный 36 4 3" xfId="30708"/>
    <cellStyle name="Обычный 36 4 3 2" xfId="30709"/>
    <cellStyle name="Обычный 36 4 4" xfId="30710"/>
    <cellStyle name="Обычный 36 5" xfId="30711"/>
    <cellStyle name="Обычный 36 5 2" xfId="30712"/>
    <cellStyle name="Обычный 36 6" xfId="30713"/>
    <cellStyle name="Обычный 36 6 2" xfId="30714"/>
    <cellStyle name="Обычный 37" xfId="30715"/>
    <cellStyle name="Обычный 37 2" xfId="30716"/>
    <cellStyle name="Обычный 37 2 2" xfId="30717"/>
    <cellStyle name="Обычный 37 2 2 2" xfId="30718"/>
    <cellStyle name="Обычный 37 2 3" xfId="30719"/>
    <cellStyle name="Обычный 37 2 3 2" xfId="30720"/>
    <cellStyle name="Обычный 37 2 4" xfId="30721"/>
    <cellStyle name="Обычный 37 3" xfId="30722"/>
    <cellStyle name="Обычный 37 4" xfId="30723"/>
    <cellStyle name="Обычный 37 4 2" xfId="30724"/>
    <cellStyle name="Обычный 37 4 2 2" xfId="30725"/>
    <cellStyle name="Обычный 37 4 3" xfId="30726"/>
    <cellStyle name="Обычный 37 4 3 2" xfId="30727"/>
    <cellStyle name="Обычный 37 4 4" xfId="30728"/>
    <cellStyle name="Обычный 37 5" xfId="30729"/>
    <cellStyle name="Обычный 37 5 2" xfId="30730"/>
    <cellStyle name="Обычный 37 6" xfId="30731"/>
    <cellStyle name="Обычный 37 6 2" xfId="30732"/>
    <cellStyle name="Обычный 37 7" xfId="30733"/>
    <cellStyle name="Обычный 38" xfId="30734"/>
    <cellStyle name="Обычный 38 2" xfId="30735"/>
    <cellStyle name="Обычный 38 2 2" xfId="30736"/>
    <cellStyle name="Обычный 38 2 2 2" xfId="30737"/>
    <cellStyle name="Обычный 38 2 2 2 2" xfId="30738"/>
    <cellStyle name="Обычный 38 2 2 3" xfId="30739"/>
    <cellStyle name="Обычный 38 2 3" xfId="30740"/>
    <cellStyle name="Обычный 38 2 3 2" xfId="30741"/>
    <cellStyle name="Обычный 38 2 4" xfId="30742"/>
    <cellStyle name="Обычный 38 3" xfId="30743"/>
    <cellStyle name="Обычный 38 3 2" xfId="30744"/>
    <cellStyle name="Обычный 38 3 2 2" xfId="30745"/>
    <cellStyle name="Обычный 38 3 3" xfId="30746"/>
    <cellStyle name="Обычный 38 3 3 2" xfId="30747"/>
    <cellStyle name="Обычный 38 3 4" xfId="30748"/>
    <cellStyle name="Обычный 38 4" xfId="30749"/>
    <cellStyle name="Обычный 38 4 2" xfId="30750"/>
    <cellStyle name="Обычный 38 4 2 2" xfId="30751"/>
    <cellStyle name="Обычный 38 4 3" xfId="30752"/>
    <cellStyle name="Обычный 38 4 3 2" xfId="30753"/>
    <cellStyle name="Обычный 38 4 4" xfId="30754"/>
    <cellStyle name="Обычный 38 5" xfId="30755"/>
    <cellStyle name="Обычный 38 5 2" xfId="30756"/>
    <cellStyle name="Обычный 38 6" xfId="30757"/>
    <cellStyle name="Обычный 38 6 2" xfId="30758"/>
    <cellStyle name="Обычный 38 7" xfId="30759"/>
    <cellStyle name="Обычный 39" xfId="30760"/>
    <cellStyle name="Обычный 39 2" xfId="30761"/>
    <cellStyle name="Обычный 39 3" xfId="30762"/>
    <cellStyle name="Обычный 39 3 2" xfId="30763"/>
    <cellStyle name="Обычный 39 3 2 2" xfId="30764"/>
    <cellStyle name="Обычный 39 3 3" xfId="30765"/>
    <cellStyle name="Обычный 39 3 3 2" xfId="30766"/>
    <cellStyle name="Обычный 39 3 4" xfId="30767"/>
    <cellStyle name="Обычный 39 4" xfId="30768"/>
    <cellStyle name="Обычный 39 4 2" xfId="30769"/>
    <cellStyle name="Обычный 39 5" xfId="30770"/>
    <cellStyle name="Обычный 39 5 2" xfId="30771"/>
    <cellStyle name="Обычный 39 6" xfId="30772"/>
    <cellStyle name="Обычный 4" xfId="30773"/>
    <cellStyle name="Обычный 4 2" xfId="30774"/>
    <cellStyle name="Обычный 4 2 2" xfId="30775"/>
    <cellStyle name="Обычный 4 2 2 2" xfId="30776"/>
    <cellStyle name="Обычный 4 2 2 3" xfId="30777"/>
    <cellStyle name="Обычный 4 3" xfId="30778"/>
    <cellStyle name="Обычный 4 3 2" xfId="30779"/>
    <cellStyle name="Обычный 4 3 3" xfId="30780"/>
    <cellStyle name="Обычный 4 4" xfId="30781"/>
    <cellStyle name="Обычный 4 4 2" xfId="30782"/>
    <cellStyle name="Обычный 4 5" xfId="30783"/>
    <cellStyle name="Обычный 4 6" xfId="30784"/>
    <cellStyle name="Обычный 4 7" xfId="30785"/>
    <cellStyle name="Обычный 4 8" xfId="30786"/>
    <cellStyle name="Обычный 4__1012Д Салымское замечания от 21.03.2012" xfId="30787"/>
    <cellStyle name="Обычный 40" xfId="30788"/>
    <cellStyle name="Обычный 40 2" xfId="30789"/>
    <cellStyle name="Обычный 40 2 2" xfId="30790"/>
    <cellStyle name="Обычный 40 2 2 2" xfId="30791"/>
    <cellStyle name="Обычный 40 2 3" xfId="30792"/>
    <cellStyle name="Обычный 40 2 3 2" xfId="30793"/>
    <cellStyle name="Обычный 40 2 4" xfId="30794"/>
    <cellStyle name="Обычный 40 3" xfId="30795"/>
    <cellStyle name="Обычный 40 3 2" xfId="30796"/>
    <cellStyle name="Обычный 40 4" xfId="30797"/>
    <cellStyle name="Обычный 40 4 2" xfId="30798"/>
    <cellStyle name="Обычный 40 5" xfId="30799"/>
    <cellStyle name="Обычный 41" xfId="30800"/>
    <cellStyle name="Обычный 41 2" xfId="30801"/>
    <cellStyle name="Обычный 41 2 2" xfId="30802"/>
    <cellStyle name="Обычный 41 2 2 2" xfId="30803"/>
    <cellStyle name="Обычный 41 2 3" xfId="30804"/>
    <cellStyle name="Обычный 41 2 3 2" xfId="30805"/>
    <cellStyle name="Обычный 41 2 4" xfId="30806"/>
    <cellStyle name="Обычный 41 3" xfId="30807"/>
    <cellStyle name="Обычный 41 3 2" xfId="30808"/>
    <cellStyle name="Обычный 41 4" xfId="30809"/>
    <cellStyle name="Обычный 41 4 2" xfId="30810"/>
    <cellStyle name="Обычный 41 5" xfId="30811"/>
    <cellStyle name="Обычный 42" xfId="30812"/>
    <cellStyle name="Обычный 42 2" xfId="30813"/>
    <cellStyle name="Обычный 42 2 2" xfId="30814"/>
    <cellStyle name="Обычный 42 2 2 2" xfId="30815"/>
    <cellStyle name="Обычный 42 2 3" xfId="30816"/>
    <cellStyle name="Обычный 42 2 3 2" xfId="30817"/>
    <cellStyle name="Обычный 42 2 4" xfId="30818"/>
    <cellStyle name="Обычный 42 3" xfId="30819"/>
    <cellStyle name="Обычный 42 3 2" xfId="30820"/>
    <cellStyle name="Обычный 42 4" xfId="30821"/>
    <cellStyle name="Обычный 42 4 2" xfId="30822"/>
    <cellStyle name="Обычный 42 5" xfId="30823"/>
    <cellStyle name="Обычный 43" xfId="30824"/>
    <cellStyle name="Обычный 43 2" xfId="30825"/>
    <cellStyle name="Обычный 43 2 2" xfId="30826"/>
    <cellStyle name="Обычный 43 2 2 2" xfId="30827"/>
    <cellStyle name="Обычный 43 2 3" xfId="30828"/>
    <cellStyle name="Обычный 43 2 3 2" xfId="30829"/>
    <cellStyle name="Обычный 43 2 4" xfId="30830"/>
    <cellStyle name="Обычный 43 3" xfId="30831"/>
    <cellStyle name="Обычный 43 3 2" xfId="30832"/>
    <cellStyle name="Обычный 43 4" xfId="30833"/>
    <cellStyle name="Обычный 43 4 2" xfId="30834"/>
    <cellStyle name="Обычный 43 5" xfId="30835"/>
    <cellStyle name="Обычный 44" xfId="30836"/>
    <cellStyle name="Обычный 44 2" xfId="30837"/>
    <cellStyle name="Обычный 44 2 2" xfId="30838"/>
    <cellStyle name="Обычный 44 2 2 2" xfId="30839"/>
    <cellStyle name="Обычный 44 2 3" xfId="30840"/>
    <cellStyle name="Обычный 44 2 3 2" xfId="30841"/>
    <cellStyle name="Обычный 44 2 4" xfId="30842"/>
    <cellStyle name="Обычный 44 3" xfId="30843"/>
    <cellStyle name="Обычный 44 3 2" xfId="30844"/>
    <cellStyle name="Обычный 44 4" xfId="30845"/>
    <cellStyle name="Обычный 44 4 2" xfId="30846"/>
    <cellStyle name="Обычный 44 5" xfId="30847"/>
    <cellStyle name="Обычный 45" xfId="30848"/>
    <cellStyle name="Обычный 45 2" xfId="30849"/>
    <cellStyle name="Обычный 45 2 2" xfId="30850"/>
    <cellStyle name="Обычный 45 2 2 2" xfId="30851"/>
    <cellStyle name="Обычный 45 2 3" xfId="30852"/>
    <cellStyle name="Обычный 45 2 3 2" xfId="30853"/>
    <cellStyle name="Обычный 45 2 4" xfId="30854"/>
    <cellStyle name="Обычный 45 3" xfId="30855"/>
    <cellStyle name="Обычный 45 3 2" xfId="30856"/>
    <cellStyle name="Обычный 45 4" xfId="30857"/>
    <cellStyle name="Обычный 45 4 2" xfId="30858"/>
    <cellStyle name="Обычный 45 5" xfId="30859"/>
    <cellStyle name="Обычный 46" xfId="30860"/>
    <cellStyle name="Обычный 46 2" xfId="30861"/>
    <cellStyle name="Обычный 47" xfId="30862"/>
    <cellStyle name="Обычный 47 2" xfId="30863"/>
    <cellStyle name="Обычный 48" xfId="30864"/>
    <cellStyle name="Обычный 48 2" xfId="30865"/>
    <cellStyle name="Обычный 48 2 2" xfId="30866"/>
    <cellStyle name="Обычный 48 3" xfId="30867"/>
    <cellStyle name="Обычный 48 3 2" xfId="30868"/>
    <cellStyle name="Обычный 48 4" xfId="30869"/>
    <cellStyle name="Обычный 49" xfId="30870"/>
    <cellStyle name="Обычный 49 2" xfId="30871"/>
    <cellStyle name="Обычный 5" xfId="30872"/>
    <cellStyle name="Обычный 5 2" xfId="30873"/>
    <cellStyle name="Обычный 5 2 2" xfId="30874"/>
    <cellStyle name="Обычный 5 2 2 2" xfId="30875"/>
    <cellStyle name="Обычный 5 2 3" xfId="30876"/>
    <cellStyle name="Обычный 5 2_0453 АСУТП" xfId="30877"/>
    <cellStyle name="Обычный 5 3" xfId="30878"/>
    <cellStyle name="Обычный 5 3 2" xfId="30879"/>
    <cellStyle name="Обычный 5 4" xfId="30880"/>
    <cellStyle name="Обычный 5 5" xfId="30881"/>
    <cellStyle name="Обычный 5_0116 к. 68, 67  02.11.11" xfId="30882"/>
    <cellStyle name="Обычный 50" xfId="30883"/>
    <cellStyle name="Обычный 51" xfId="30884"/>
    <cellStyle name="Обычный 6" xfId="30885"/>
    <cellStyle name="Обычный 6 2" xfId="30886"/>
    <cellStyle name="Обычный 6 2 2" xfId="30887"/>
    <cellStyle name="Обычный 6 2 2 2" xfId="30888"/>
    <cellStyle name="Обычный 6 2 2 2 2" xfId="30889"/>
    <cellStyle name="Обычный 6 2 2 2 2 2" xfId="30890"/>
    <cellStyle name="Обычный 6 2 2 2 2 2 2" xfId="30891"/>
    <cellStyle name="Обычный 6 2 2 2 2 2 2 2" xfId="30892"/>
    <cellStyle name="Обычный 6 2 2 2 2 2 2 2 2" xfId="30893"/>
    <cellStyle name="Обычный 6 2 2 2 2 2 2 3" xfId="30894"/>
    <cellStyle name="Обычный 6 2 2 2 2 2 3" xfId="30895"/>
    <cellStyle name="Обычный 6 2 2 2 2 2 3 2" xfId="30896"/>
    <cellStyle name="Обычный 6 2 2 2 2 2 4" xfId="30897"/>
    <cellStyle name="Обычный 6 2 2 2 2 3" xfId="30898"/>
    <cellStyle name="Обычный 6 2 2 2 2 3 2" xfId="30899"/>
    <cellStyle name="Обычный 6 2 2 2 2 3 2 2" xfId="30900"/>
    <cellStyle name="Обычный 6 2 2 2 2 3 3" xfId="30901"/>
    <cellStyle name="Обычный 6 2 2 2 2 4" xfId="30902"/>
    <cellStyle name="Обычный 6 2 2 2 2 4 2" xfId="30903"/>
    <cellStyle name="Обычный 6 2 2 2 2 5" xfId="30904"/>
    <cellStyle name="Обычный 6 2 2 2 3" xfId="30905"/>
    <cellStyle name="Обычный 6 2 2 2 3 2" xfId="30906"/>
    <cellStyle name="Обычный 6 2 2 2 3 2 2" xfId="30907"/>
    <cellStyle name="Обычный 6 2 2 2 3 2 2 2" xfId="30908"/>
    <cellStyle name="Обычный 6 2 2 2 3 2 3" xfId="30909"/>
    <cellStyle name="Обычный 6 2 2 2 3 3" xfId="30910"/>
    <cellStyle name="Обычный 6 2 2 2 3 3 2" xfId="30911"/>
    <cellStyle name="Обычный 6 2 2 2 3 4" xfId="30912"/>
    <cellStyle name="Обычный 6 2 2 2 4" xfId="30913"/>
    <cellStyle name="Обычный 6 2 2 2 4 2" xfId="30914"/>
    <cellStyle name="Обычный 6 2 2 2 4 2 2" xfId="30915"/>
    <cellStyle name="Обычный 6 2 2 2 4 3" xfId="30916"/>
    <cellStyle name="Обычный 6 2 2 2 5" xfId="30917"/>
    <cellStyle name="Обычный 6 2 2 2 5 2" xfId="30918"/>
    <cellStyle name="Обычный 6 2 2 2 6" xfId="30919"/>
    <cellStyle name="Обычный 6 2 2 3" xfId="30920"/>
    <cellStyle name="Обычный 6 2 2 3 2" xfId="30921"/>
    <cellStyle name="Обычный 6 2 2 3 2 2" xfId="30922"/>
    <cellStyle name="Обычный 6 2 2 3 2 2 2" xfId="30923"/>
    <cellStyle name="Обычный 6 2 2 3 2 3" xfId="30924"/>
    <cellStyle name="Обычный 6 2 2 3 3" xfId="30925"/>
    <cellStyle name="Обычный 6 2 2 3 3 2" xfId="30926"/>
    <cellStyle name="Обычный 6 2 2 3 4" xfId="30927"/>
    <cellStyle name="Обычный 6 2 2 4" xfId="30928"/>
    <cellStyle name="Обычный 6 2 2 4 2" xfId="30929"/>
    <cellStyle name="Обычный 6 2 2 4 2 2" xfId="30930"/>
    <cellStyle name="Обычный 6 2 2 4 3" xfId="30931"/>
    <cellStyle name="Обычный 6 2 2 5" xfId="30932"/>
    <cellStyle name="Обычный 6 2 2 5 2" xfId="30933"/>
    <cellStyle name="Обычный 6 2 2 6" xfId="30934"/>
    <cellStyle name="Обычный 6 2 3" xfId="30935"/>
    <cellStyle name="Обычный 6 2 3 2" xfId="30936"/>
    <cellStyle name="Обычный 6 2 3 2 2" xfId="30937"/>
    <cellStyle name="Обычный 6 2 3 2 2 2" xfId="30938"/>
    <cellStyle name="Обычный 6 2 3 2 2 2 2" xfId="30939"/>
    <cellStyle name="Обычный 6 2 3 2 2 3" xfId="30940"/>
    <cellStyle name="Обычный 6 2 3 2 3" xfId="30941"/>
    <cellStyle name="Обычный 6 2 3 2 3 2" xfId="30942"/>
    <cellStyle name="Обычный 6 2 3 2 4" xfId="30943"/>
    <cellStyle name="Обычный 6 2 3 3" xfId="30944"/>
    <cellStyle name="Обычный 6 2 3 3 2" xfId="30945"/>
    <cellStyle name="Обычный 6 2 3 3 2 2" xfId="30946"/>
    <cellStyle name="Обычный 6 2 3 3 3" xfId="30947"/>
    <cellStyle name="Обычный 6 2 3 4" xfId="30948"/>
    <cellStyle name="Обычный 6 2 3 4 2" xfId="30949"/>
    <cellStyle name="Обычный 6 2 3 5" xfId="30950"/>
    <cellStyle name="Обычный 6 2 4" xfId="30951"/>
    <cellStyle name="Обычный 6 2 5" xfId="30952"/>
    <cellStyle name="Обычный 6 3" xfId="30953"/>
    <cellStyle name="Обычный 6 3 2" xfId="30954"/>
    <cellStyle name="Обычный 6 3 2 2" xfId="30955"/>
    <cellStyle name="Обычный 6 3 3" xfId="30956"/>
    <cellStyle name="Обычный 6 3 4" xfId="30957"/>
    <cellStyle name="Обычный 6 4" xfId="30958"/>
    <cellStyle name="Обычный 6 4 2" xfId="30959"/>
    <cellStyle name="Обычный 6 5" xfId="30960"/>
    <cellStyle name="Обычный 6 5 2" xfId="30961"/>
    <cellStyle name="Обычный 6 5 2 2" xfId="30962"/>
    <cellStyle name="Обычный 6 5 2 2 2" xfId="30963"/>
    <cellStyle name="Обычный 6 5 2 2 2 2" xfId="30964"/>
    <cellStyle name="Обычный 6 5 2 2 2 2 2" xfId="30965"/>
    <cellStyle name="Обычный 6 5 2 2 2 2 2 2" xfId="30966"/>
    <cellStyle name="Обычный 6 5 2 2 2 2 2 2 2" xfId="30967"/>
    <cellStyle name="Обычный 6 5 2 2 2 2 2 3" xfId="30968"/>
    <cellStyle name="Обычный 6 5 2 2 2 2 3" xfId="30969"/>
    <cellStyle name="Обычный 6 5 2 2 2 2 3 2" xfId="30970"/>
    <cellStyle name="Обычный 6 5 2 2 2 2 4" xfId="30971"/>
    <cellStyle name="Обычный 6 5 2 2 2 3" xfId="30972"/>
    <cellStyle name="Обычный 6 5 2 2 2 3 2" xfId="30973"/>
    <cellStyle name="Обычный 6 5 2 2 2 3 2 2" xfId="30974"/>
    <cellStyle name="Обычный 6 5 2 2 2 3 3" xfId="30975"/>
    <cellStyle name="Обычный 6 5 2 2 2 4" xfId="30976"/>
    <cellStyle name="Обычный 6 5 2 2 2 4 2" xfId="30977"/>
    <cellStyle name="Обычный 6 5 2 2 2 5" xfId="30978"/>
    <cellStyle name="Обычный 6 5 2 2 3" xfId="30979"/>
    <cellStyle name="Обычный 6 5 2 2 3 2" xfId="30980"/>
    <cellStyle name="Обычный 6 5 2 2 3 2 2" xfId="30981"/>
    <cellStyle name="Обычный 6 5 2 2 3 2 2 2" xfId="30982"/>
    <cellStyle name="Обычный 6 5 2 2 3 2 3" xfId="30983"/>
    <cellStyle name="Обычный 6 5 2 2 3 3" xfId="30984"/>
    <cellStyle name="Обычный 6 5 2 2 3 3 2" xfId="30985"/>
    <cellStyle name="Обычный 6 5 2 2 3 4" xfId="30986"/>
    <cellStyle name="Обычный 6 5 2 2 4" xfId="30987"/>
    <cellStyle name="Обычный 6 5 2 2 4 2" xfId="30988"/>
    <cellStyle name="Обычный 6 5 2 2 4 2 2" xfId="30989"/>
    <cellStyle name="Обычный 6 5 2 2 4 3" xfId="30990"/>
    <cellStyle name="Обычный 6 5 2 2 5" xfId="30991"/>
    <cellStyle name="Обычный 6 5 2 2 5 2" xfId="30992"/>
    <cellStyle name="Обычный 6 5 2 2 6" xfId="30993"/>
    <cellStyle name="Обычный 6 5 2 3" xfId="30994"/>
    <cellStyle name="Обычный 6 5 2 3 2" xfId="30995"/>
    <cellStyle name="Обычный 6 5 2 3 2 2" xfId="30996"/>
    <cellStyle name="Обычный 6 5 2 3 2 2 2" xfId="30997"/>
    <cellStyle name="Обычный 6 5 2 3 2 3" xfId="30998"/>
    <cellStyle name="Обычный 6 5 2 3 3" xfId="30999"/>
    <cellStyle name="Обычный 6 5 2 3 3 2" xfId="31000"/>
    <cellStyle name="Обычный 6 5 2 3 4" xfId="31001"/>
    <cellStyle name="Обычный 6 5 2 4" xfId="31002"/>
    <cellStyle name="Обычный 6 5 2 4 2" xfId="31003"/>
    <cellStyle name="Обычный 6 5 2 4 2 2" xfId="31004"/>
    <cellStyle name="Обычный 6 5 2 4 3" xfId="31005"/>
    <cellStyle name="Обычный 6 5 2 5" xfId="31006"/>
    <cellStyle name="Обычный 6 5 2 5 2" xfId="31007"/>
    <cellStyle name="Обычный 6 5 2 6" xfId="31008"/>
    <cellStyle name="Обычный 6 5 3" xfId="31009"/>
    <cellStyle name="Обычный 6 5 3 2" xfId="31010"/>
    <cellStyle name="Обычный 6 5 3 2 2" xfId="31011"/>
    <cellStyle name="Обычный 6 5 3 2 2 2" xfId="31012"/>
    <cellStyle name="Обычный 6 5 3 2 3" xfId="31013"/>
    <cellStyle name="Обычный 6 5 3 3" xfId="31014"/>
    <cellStyle name="Обычный 6 5 3 3 2" xfId="31015"/>
    <cellStyle name="Обычный 6 5 3 4" xfId="31016"/>
    <cellStyle name="Обычный 6 5 4" xfId="31017"/>
    <cellStyle name="Обычный 6 5 4 2" xfId="31018"/>
    <cellStyle name="Обычный 6 5 4 2 2" xfId="31019"/>
    <cellStyle name="Обычный 6 5 4 3" xfId="31020"/>
    <cellStyle name="Обычный 6 5 5" xfId="31021"/>
    <cellStyle name="Обычный 6 5 5 2" xfId="31022"/>
    <cellStyle name="Обычный 6 5 6" xfId="31023"/>
    <cellStyle name="Обычный 6 6" xfId="31024"/>
    <cellStyle name="Обычный 6 7" xfId="31025"/>
    <cellStyle name="Обычный 6 7 2" xfId="31026"/>
    <cellStyle name="Обычный 6_0116 к. 68, 67  02.11.11" xfId="31027"/>
    <cellStyle name="Обычный 7" xfId="31028"/>
    <cellStyle name="Обычный 7 2" xfId="31029"/>
    <cellStyle name="Обычный 7 2 2" xfId="31030"/>
    <cellStyle name="Обычный 7 2 2 2" xfId="31031"/>
    <cellStyle name="Обычный 7 2 2 2 2" xfId="31032"/>
    <cellStyle name="Обычный 7 2 2 2 2 2" xfId="31033"/>
    <cellStyle name="Обычный 7 2 2 2 2 2 2" xfId="31034"/>
    <cellStyle name="Обычный 7 2 2 2 2 3" xfId="31035"/>
    <cellStyle name="Обычный 7 2 2 2 3" xfId="31036"/>
    <cellStyle name="Обычный 7 2 2 2 3 2" xfId="31037"/>
    <cellStyle name="Обычный 7 2 2 2 4" xfId="31038"/>
    <cellStyle name="Обычный 7 2 2 3" xfId="31039"/>
    <cellStyle name="Обычный 7 2 2 3 2" xfId="31040"/>
    <cellStyle name="Обычный 7 2 2 3 2 2" xfId="31041"/>
    <cellStyle name="Обычный 7 2 2 3 3" xfId="31042"/>
    <cellStyle name="Обычный 7 2 2 4" xfId="31043"/>
    <cellStyle name="Обычный 7 2 2 4 2" xfId="31044"/>
    <cellStyle name="Обычный 7 2 2 5" xfId="31045"/>
    <cellStyle name="Обычный 7 3" xfId="31046"/>
    <cellStyle name="Обычный 7 3 2" xfId="31047"/>
    <cellStyle name="Обычный 7 3 2 2" xfId="31048"/>
    <cellStyle name="Обычный 7 3 3" xfId="31049"/>
    <cellStyle name="Обычный 7 3 3 2" xfId="31050"/>
    <cellStyle name="Обычный 7 3 3 2 2" xfId="31051"/>
    <cellStyle name="Обычный 7 3 3 2 2 2" xfId="31052"/>
    <cellStyle name="Обычный 7 3 3 2 2 2 2" xfId="31053"/>
    <cellStyle name="Обычный 7 3 3 2 2 2 2 2" xfId="31054"/>
    <cellStyle name="Обычный 7 3 3 2 2 2 3" xfId="31055"/>
    <cellStyle name="Обычный 7 3 3 2 2 3" xfId="31056"/>
    <cellStyle name="Обычный 7 3 3 2 2 3 2" xfId="31057"/>
    <cellStyle name="Обычный 7 3 3 2 2 4" xfId="31058"/>
    <cellStyle name="Обычный 7 3 3 2 3" xfId="31059"/>
    <cellStyle name="Обычный 7 3 3 2 3 2" xfId="31060"/>
    <cellStyle name="Обычный 7 3 3 2 3 2 2" xfId="31061"/>
    <cellStyle name="Обычный 7 3 3 2 3 3" xfId="31062"/>
    <cellStyle name="Обычный 7 3 3 2 4" xfId="31063"/>
    <cellStyle name="Обычный 7 3 3 2 4 2" xfId="31064"/>
    <cellStyle name="Обычный 7 3 3 2 5" xfId="31065"/>
    <cellStyle name="Обычный 7 3 3 3" xfId="31066"/>
    <cellStyle name="Обычный 7 3 3 3 2" xfId="31067"/>
    <cellStyle name="Обычный 7 3 3 3 2 2" xfId="31068"/>
    <cellStyle name="Обычный 7 3 3 3 2 2 2" xfId="31069"/>
    <cellStyle name="Обычный 7 3 3 3 2 3" xfId="31070"/>
    <cellStyle name="Обычный 7 3 3 3 3" xfId="31071"/>
    <cellStyle name="Обычный 7 3 3 3 3 2" xfId="31072"/>
    <cellStyle name="Обычный 7 3 3 3 4" xfId="31073"/>
    <cellStyle name="Обычный 7 3 3 4" xfId="31074"/>
    <cellStyle name="Обычный 7 3 3 4 2" xfId="31075"/>
    <cellStyle name="Обычный 7 3 3 4 2 2" xfId="31076"/>
    <cellStyle name="Обычный 7 3 3 4 3" xfId="31077"/>
    <cellStyle name="Обычный 7 3 3 5" xfId="31078"/>
    <cellStyle name="Обычный 7 3 3 5 2" xfId="31079"/>
    <cellStyle name="Обычный 7 3 3 6" xfId="31080"/>
    <cellStyle name="Обычный 7 3 4" xfId="31081"/>
    <cellStyle name="Обычный 7 3 4 2" xfId="31082"/>
    <cellStyle name="Обычный 7 3 4 2 2" xfId="31083"/>
    <cellStyle name="Обычный 7 3 4 2 2 2" xfId="31084"/>
    <cellStyle name="Обычный 7 3 4 2 2 2 2" xfId="31085"/>
    <cellStyle name="Обычный 7 3 4 2 2 3" xfId="31086"/>
    <cellStyle name="Обычный 7 3 4 2 3" xfId="31087"/>
    <cellStyle name="Обычный 7 3 4 2 3 2" xfId="31088"/>
    <cellStyle name="Обычный 7 3 4 2 4" xfId="31089"/>
    <cellStyle name="Обычный 7 3 4 3" xfId="31090"/>
    <cellStyle name="Обычный 7 3 4 3 2" xfId="31091"/>
    <cellStyle name="Обычный 7 3 4 3 2 2" xfId="31092"/>
    <cellStyle name="Обычный 7 3 4 3 3" xfId="31093"/>
    <cellStyle name="Обычный 7 3 4 4" xfId="31094"/>
    <cellStyle name="Обычный 7 3 4 4 2" xfId="31095"/>
    <cellStyle name="Обычный 7 3 4 5" xfId="31096"/>
    <cellStyle name="Обычный 7 3 5" xfId="31097"/>
    <cellStyle name="Обычный 7 4" xfId="31098"/>
    <cellStyle name="Обычный 7 4 2" xfId="31099"/>
    <cellStyle name="Обычный 7 4 2 2" xfId="31100"/>
    <cellStyle name="Обычный 7 4 2 2 2" xfId="31101"/>
    <cellStyle name="Обычный 7 4 2 2 2 2" xfId="31102"/>
    <cellStyle name="Обычный 7 4 2 2 3" xfId="31103"/>
    <cellStyle name="Обычный 7 4 2 2 3 2" xfId="31104"/>
    <cellStyle name="Обычный 7 4 2 2 4" xfId="31105"/>
    <cellStyle name="Обычный 7 4 2 3" xfId="31106"/>
    <cellStyle name="Обычный 7 4 2 3 2" xfId="31107"/>
    <cellStyle name="Обычный 7 4 2 3 2 2" xfId="31108"/>
    <cellStyle name="Обычный 7 4 2 3 3" xfId="31109"/>
    <cellStyle name="Обычный 7 4 2 3 3 2" xfId="31110"/>
    <cellStyle name="Обычный 7 4 2 3 4" xfId="31111"/>
    <cellStyle name="Обычный 7 4 2 4" xfId="31112"/>
    <cellStyle name="Обычный 7 4 2 4 2" xfId="31113"/>
    <cellStyle name="Обычный 7 4 2 5" xfId="31114"/>
    <cellStyle name="Обычный 7 4 2 5 2" xfId="31115"/>
    <cellStyle name="Обычный 7 4 2 6" xfId="31116"/>
    <cellStyle name="Обычный 7 4 3" xfId="31117"/>
    <cellStyle name="Обычный 7 4 3 2" xfId="31118"/>
    <cellStyle name="Обычный 7 4 3 2 2" xfId="31119"/>
    <cellStyle name="Обычный 7 4 3 3" xfId="31120"/>
    <cellStyle name="Обычный 7 4 3 3 2" xfId="31121"/>
    <cellStyle name="Обычный 7 4 3 4" xfId="31122"/>
    <cellStyle name="Обычный 7 4 3 4 2" xfId="31123"/>
    <cellStyle name="Обычный 7 4 3 5" xfId="31124"/>
    <cellStyle name="Обычный 7 4 4" xfId="31125"/>
    <cellStyle name="Обычный 7 4 4 2" xfId="31126"/>
    <cellStyle name="Обычный 7 4 4 2 2" xfId="31127"/>
    <cellStyle name="Обычный 7 4 4 3" xfId="31128"/>
    <cellStyle name="Обычный 7 4 4 3 2" xfId="31129"/>
    <cellStyle name="Обычный 7 4 4 4" xfId="31130"/>
    <cellStyle name="Обычный 7 4 5" xfId="31131"/>
    <cellStyle name="Обычный 7 4 5 2" xfId="31132"/>
    <cellStyle name="Обычный 7 4 6" xfId="31133"/>
    <cellStyle name="Обычный 7 4 6 2" xfId="31134"/>
    <cellStyle name="Обычный 7 4 7" xfId="31135"/>
    <cellStyle name="Обычный 7 5" xfId="31136"/>
    <cellStyle name="Обычный 7 5 2" xfId="31137"/>
    <cellStyle name="Обычный 7 5 2 2" xfId="31138"/>
    <cellStyle name="Обычный 7 5 2 2 2" xfId="31139"/>
    <cellStyle name="Обычный 7 5 2 2 2 2" xfId="31140"/>
    <cellStyle name="Обычный 7 5 2 2 2 2 2" xfId="31141"/>
    <cellStyle name="Обычный 7 5 2 2 2 2 2 2" xfId="31142"/>
    <cellStyle name="Обычный 7 5 2 2 2 2 2 2 2" xfId="31143"/>
    <cellStyle name="Обычный 7 5 2 2 2 2 2 3" xfId="31144"/>
    <cellStyle name="Обычный 7 5 2 2 2 2 3" xfId="31145"/>
    <cellStyle name="Обычный 7 5 2 2 2 2 3 2" xfId="31146"/>
    <cellStyle name="Обычный 7 5 2 2 2 2 4" xfId="31147"/>
    <cellStyle name="Обычный 7 5 2 2 2 3" xfId="31148"/>
    <cellStyle name="Обычный 7 5 2 2 2 3 2" xfId="31149"/>
    <cellStyle name="Обычный 7 5 2 2 2 3 2 2" xfId="31150"/>
    <cellStyle name="Обычный 7 5 2 2 2 3 3" xfId="31151"/>
    <cellStyle name="Обычный 7 5 2 2 2 4" xfId="31152"/>
    <cellStyle name="Обычный 7 5 2 2 2 4 2" xfId="31153"/>
    <cellStyle name="Обычный 7 5 2 2 2 5" xfId="31154"/>
    <cellStyle name="Обычный 7 5 2 2 3" xfId="31155"/>
    <cellStyle name="Обычный 7 5 2 2 3 2" xfId="31156"/>
    <cellStyle name="Обычный 7 5 2 2 3 2 2" xfId="31157"/>
    <cellStyle name="Обычный 7 5 2 2 3 2 2 2" xfId="31158"/>
    <cellStyle name="Обычный 7 5 2 2 3 2 3" xfId="31159"/>
    <cellStyle name="Обычный 7 5 2 2 3 3" xfId="31160"/>
    <cellStyle name="Обычный 7 5 2 2 3 3 2" xfId="31161"/>
    <cellStyle name="Обычный 7 5 2 2 3 4" xfId="31162"/>
    <cellStyle name="Обычный 7 5 2 2 4" xfId="31163"/>
    <cellStyle name="Обычный 7 5 2 2 4 2" xfId="31164"/>
    <cellStyle name="Обычный 7 5 2 2 4 2 2" xfId="31165"/>
    <cellStyle name="Обычный 7 5 2 2 4 3" xfId="31166"/>
    <cellStyle name="Обычный 7 5 2 2 5" xfId="31167"/>
    <cellStyle name="Обычный 7 5 2 2 5 2" xfId="31168"/>
    <cellStyle name="Обычный 7 5 2 2 6" xfId="31169"/>
    <cellStyle name="Обычный 7 5 2 3" xfId="31170"/>
    <cellStyle name="Обычный 7 5 2 3 2" xfId="31171"/>
    <cellStyle name="Обычный 7 5 2 3 2 2" xfId="31172"/>
    <cellStyle name="Обычный 7 5 2 3 2 2 2" xfId="31173"/>
    <cellStyle name="Обычный 7 5 2 3 2 3" xfId="31174"/>
    <cellStyle name="Обычный 7 5 2 3 3" xfId="31175"/>
    <cellStyle name="Обычный 7 5 2 3 3 2" xfId="31176"/>
    <cellStyle name="Обычный 7 5 2 3 4" xfId="31177"/>
    <cellStyle name="Обычный 7 5 2 4" xfId="31178"/>
    <cellStyle name="Обычный 7 5 2 4 2" xfId="31179"/>
    <cellStyle name="Обычный 7 5 2 4 2 2" xfId="31180"/>
    <cellStyle name="Обычный 7 5 2 4 3" xfId="31181"/>
    <cellStyle name="Обычный 7 5 2 5" xfId="31182"/>
    <cellStyle name="Обычный 7 5 2 5 2" xfId="31183"/>
    <cellStyle name="Обычный 7 5 2 6" xfId="31184"/>
    <cellStyle name="Обычный 7 5 3" xfId="31185"/>
    <cellStyle name="Обычный 7 5 3 2" xfId="31186"/>
    <cellStyle name="Обычный 7 5 3 2 2" xfId="31187"/>
    <cellStyle name="Обычный 7 5 3 2 2 2" xfId="31188"/>
    <cellStyle name="Обычный 7 5 3 2 3" xfId="31189"/>
    <cellStyle name="Обычный 7 5 3 3" xfId="31190"/>
    <cellStyle name="Обычный 7 5 3 3 2" xfId="31191"/>
    <cellStyle name="Обычный 7 5 3 4" xfId="31192"/>
    <cellStyle name="Обычный 7 5 4" xfId="31193"/>
    <cellStyle name="Обычный 7 5 4 2" xfId="31194"/>
    <cellStyle name="Обычный 7 5 4 2 2" xfId="31195"/>
    <cellStyle name="Обычный 7 5 4 3" xfId="31196"/>
    <cellStyle name="Обычный 7 5 5" xfId="31197"/>
    <cellStyle name="Обычный 7 5 5 2" xfId="31198"/>
    <cellStyle name="Обычный 7 5 6" xfId="31199"/>
    <cellStyle name="Обычный 7 6" xfId="31200"/>
    <cellStyle name="Обычный 7 6 2" xfId="31201"/>
    <cellStyle name="Обычный 7_0116 к. 68, 67  02.11.11" xfId="31202"/>
    <cellStyle name="Обычный 8" xfId="31203"/>
    <cellStyle name="Обычный 8 2" xfId="31204"/>
    <cellStyle name="Обычный 8 3" xfId="31205"/>
    <cellStyle name="Обычный 8 4" xfId="31206"/>
    <cellStyle name="Обычный 8_0116 к. 68, 67  02.11.11" xfId="31207"/>
    <cellStyle name="Обычный 9" xfId="31208"/>
    <cellStyle name="Обычный 9 2" xfId="31209"/>
    <cellStyle name="Обычный 9 2 2" xfId="31210"/>
    <cellStyle name="Обычный 9 2 3" xfId="31211"/>
    <cellStyle name="Обычный 9 3" xfId="31212"/>
    <cellStyle name="Обычный 9 4" xfId="31213"/>
    <cellStyle name="Обычный 9_0453 АСУТП" xfId="31214"/>
    <cellStyle name="Основа таблицы" xfId="31215"/>
    <cellStyle name="Параметр" xfId="31216"/>
    <cellStyle name="ПеременныеСметы" xfId="31217"/>
    <cellStyle name="ПеременныеСметы 2" xfId="31218"/>
    <cellStyle name="ПеременныеСметы 2 2" xfId="31219"/>
    <cellStyle name="ПеременныеСметы 2 2 2" xfId="31220"/>
    <cellStyle name="ПеременныеСметы 2 2 3" xfId="31221"/>
    <cellStyle name="ПеременныеСметы 2 2 4" xfId="31222"/>
    <cellStyle name="ПеременныеСметы 2 2 5" xfId="31223"/>
    <cellStyle name="ПеременныеСметы 2 2 6" xfId="31224"/>
    <cellStyle name="ПеременныеСметы 2 3" xfId="31225"/>
    <cellStyle name="ПеременныеСметы 2 3 2" xfId="31226"/>
    <cellStyle name="ПеременныеСметы 2 3 3" xfId="31227"/>
    <cellStyle name="ПеременныеСметы 2 3 4" xfId="31228"/>
    <cellStyle name="ПеременныеСметы 2 3 5" xfId="31229"/>
    <cellStyle name="ПеременныеСметы 2 4" xfId="31230"/>
    <cellStyle name="ПеременныеСметы 2 4 2" xfId="31231"/>
    <cellStyle name="ПеременныеСметы 2 4 3" xfId="31232"/>
    <cellStyle name="ПеременныеСметы 2 4 4" xfId="31233"/>
    <cellStyle name="ПеременныеСметы 2 5" xfId="31234"/>
    <cellStyle name="ПеременныеСметы 2 6" xfId="31235"/>
    <cellStyle name="ПеременныеСметы 2 7" xfId="31236"/>
    <cellStyle name="ПеременныеСметы 3" xfId="31237"/>
    <cellStyle name="ПеременныеСметы 3 2" xfId="31238"/>
    <cellStyle name="ПеременныеСметы 3 2 2" xfId="31239"/>
    <cellStyle name="ПеременныеСметы 3 2 3" xfId="31240"/>
    <cellStyle name="ПеременныеСметы 3 2 4" xfId="31241"/>
    <cellStyle name="ПеременныеСметы 3 2 5" xfId="31242"/>
    <cellStyle name="ПеременныеСметы 3 3" xfId="31243"/>
    <cellStyle name="ПеременныеСметы 3 3 2" xfId="31244"/>
    <cellStyle name="ПеременныеСметы 3 3 3" xfId="31245"/>
    <cellStyle name="ПеременныеСметы 3 3 4" xfId="31246"/>
    <cellStyle name="ПеременныеСметы 3 4" xfId="31247"/>
    <cellStyle name="ПеременныеСметы 3 5" xfId="31248"/>
    <cellStyle name="ПеременныеСметы 3 6" xfId="31249"/>
    <cellStyle name="ПеременныеСметы 4" xfId="31250"/>
    <cellStyle name="ПеременныеСметы 4 2" xfId="31251"/>
    <cellStyle name="ПеременныеСметы 4 2 2" xfId="31252"/>
    <cellStyle name="ПеременныеСметы 4 2 3" xfId="31253"/>
    <cellStyle name="ПеременныеСметы 4 2 4" xfId="31254"/>
    <cellStyle name="ПеременныеСметы 4 3" xfId="31255"/>
    <cellStyle name="ПеременныеСметы 4 4" xfId="31256"/>
    <cellStyle name="ПеременныеСметы 5" xfId="31257"/>
    <cellStyle name="ПеременныеСметы 5 2" xfId="31258"/>
    <cellStyle name="ПеременныеСметы 5 3" xfId="31259"/>
    <cellStyle name="ПеременныеСметы 5 4" xfId="31260"/>
    <cellStyle name="ПеременныеСметы 5 5" xfId="31261"/>
    <cellStyle name="ПеременныеСметы 6" xfId="31262"/>
    <cellStyle name="ПеременныеСметы 6 2" xfId="31263"/>
    <cellStyle name="ПеременныеСметы 6 3" xfId="31264"/>
    <cellStyle name="ПеременныеСметы 6 4" xfId="31265"/>
    <cellStyle name="ПеременныеСметы 6 5" xfId="31266"/>
    <cellStyle name="ПеременныеСметы 7" xfId="31267"/>
    <cellStyle name="ПеременныеСметы 7 2" xfId="31268"/>
    <cellStyle name="ПеременныеСметы 7 3" xfId="31269"/>
    <cellStyle name="ПеременныеСметы 7 4" xfId="31270"/>
    <cellStyle name="ПеременныеСметы 8" xfId="31271"/>
    <cellStyle name="ПеременныеСметы 9" xfId="31272"/>
    <cellStyle name="Перенос" xfId="31273"/>
    <cellStyle name="Плохой 2" xfId="31274"/>
    <cellStyle name="Плохой 2 2" xfId="31275"/>
    <cellStyle name="Плохой 2_09.03.10  ВСТО-2 произв.складские здания и АЗС" xfId="31276"/>
    <cellStyle name="Плохой 3" xfId="31277"/>
    <cellStyle name="Плохой 4" xfId="31278"/>
    <cellStyle name="Плохой 5" xfId="31279"/>
    <cellStyle name="Подзаголовок" xfId="31280"/>
    <cellStyle name="Подстрока" xfId="31281"/>
    <cellStyle name="Пояснение 2" xfId="31282"/>
    <cellStyle name="Пояснение 2 2" xfId="31283"/>
    <cellStyle name="Пояснение 2_1138Д АСУТП" xfId="31284"/>
    <cellStyle name="Пояснение 3" xfId="31285"/>
    <cellStyle name="Пояснение 4" xfId="31286"/>
    <cellStyle name="Приложение" xfId="31287"/>
    <cellStyle name="Примечание 10" xfId="31288"/>
    <cellStyle name="Примечание 10 2" xfId="31289"/>
    <cellStyle name="Примечание 10 2 2" xfId="31290"/>
    <cellStyle name="Примечание 10 2 2 2" xfId="31291"/>
    <cellStyle name="Примечание 10 2 2 3" xfId="31292"/>
    <cellStyle name="Примечание 10 2 2 4" xfId="31293"/>
    <cellStyle name="Примечание 10 2 2 5" xfId="31294"/>
    <cellStyle name="Примечание 10 2 2 6" xfId="31295"/>
    <cellStyle name="Примечание 10 2 3" xfId="31296"/>
    <cellStyle name="Примечание 10 2 4" xfId="31297"/>
    <cellStyle name="Примечание 10 2 5" xfId="31298"/>
    <cellStyle name="Примечание 10 2 6" xfId="31299"/>
    <cellStyle name="Примечание 10 2 7" xfId="31300"/>
    <cellStyle name="Примечание 10 3" xfId="31301"/>
    <cellStyle name="Примечание 10 3 2" xfId="31302"/>
    <cellStyle name="Примечание 10 3 3" xfId="31303"/>
    <cellStyle name="Примечание 10 3 4" xfId="31304"/>
    <cellStyle name="Примечание 10 3 5" xfId="31305"/>
    <cellStyle name="Примечание 10 3 6" xfId="31306"/>
    <cellStyle name="Примечание 10 4" xfId="31307"/>
    <cellStyle name="Примечание 10 5" xfId="31308"/>
    <cellStyle name="Примечание 10 6" xfId="31309"/>
    <cellStyle name="Примечание 10 7" xfId="31310"/>
    <cellStyle name="Примечание 10 8" xfId="31311"/>
    <cellStyle name="Примечание 11" xfId="31312"/>
    <cellStyle name="Примечание 11 2" xfId="31313"/>
    <cellStyle name="Примечание 11 2 2" xfId="31314"/>
    <cellStyle name="Примечание 11 2 2 2" xfId="31315"/>
    <cellStyle name="Примечание 11 2 2 3" xfId="31316"/>
    <cellStyle name="Примечание 11 2 2 4" xfId="31317"/>
    <cellStyle name="Примечание 11 2 2 5" xfId="31318"/>
    <cellStyle name="Примечание 11 2 2 6" xfId="31319"/>
    <cellStyle name="Примечание 11 2 3" xfId="31320"/>
    <cellStyle name="Примечание 11 2 4" xfId="31321"/>
    <cellStyle name="Примечание 11 2 5" xfId="31322"/>
    <cellStyle name="Примечание 11 2 6" xfId="31323"/>
    <cellStyle name="Примечание 11 2 7" xfId="31324"/>
    <cellStyle name="Примечание 11 3" xfId="31325"/>
    <cellStyle name="Примечание 11 3 2" xfId="31326"/>
    <cellStyle name="Примечание 11 3 3" xfId="31327"/>
    <cellStyle name="Примечание 11 3 4" xfId="31328"/>
    <cellStyle name="Примечание 11 3 5" xfId="31329"/>
    <cellStyle name="Примечание 11 3 6" xfId="31330"/>
    <cellStyle name="Примечание 11 4" xfId="31331"/>
    <cellStyle name="Примечание 11 5" xfId="31332"/>
    <cellStyle name="Примечание 11 6" xfId="31333"/>
    <cellStyle name="Примечание 11 7" xfId="31334"/>
    <cellStyle name="Примечание 11 8" xfId="31335"/>
    <cellStyle name="Примечание 12" xfId="31336"/>
    <cellStyle name="Примечание 12 2" xfId="31337"/>
    <cellStyle name="Примечание 12 2 2" xfId="31338"/>
    <cellStyle name="Примечание 12 2 2 2" xfId="31339"/>
    <cellStyle name="Примечание 12 2 2 3" xfId="31340"/>
    <cellStyle name="Примечание 12 2 2 4" xfId="31341"/>
    <cellStyle name="Примечание 12 2 2 5" xfId="31342"/>
    <cellStyle name="Примечание 12 2 2 6" xfId="31343"/>
    <cellStyle name="Примечание 12 2 3" xfId="31344"/>
    <cellStyle name="Примечание 12 2 4" xfId="31345"/>
    <cellStyle name="Примечание 12 2 5" xfId="31346"/>
    <cellStyle name="Примечание 12 2 6" xfId="31347"/>
    <cellStyle name="Примечание 12 2 7" xfId="31348"/>
    <cellStyle name="Примечание 12 3" xfId="31349"/>
    <cellStyle name="Примечание 12 3 2" xfId="31350"/>
    <cellStyle name="Примечание 12 3 3" xfId="31351"/>
    <cellStyle name="Примечание 12 3 4" xfId="31352"/>
    <cellStyle name="Примечание 12 3 5" xfId="31353"/>
    <cellStyle name="Примечание 12 3 6" xfId="31354"/>
    <cellStyle name="Примечание 12 4" xfId="31355"/>
    <cellStyle name="Примечание 12 5" xfId="31356"/>
    <cellStyle name="Примечание 12 6" xfId="31357"/>
    <cellStyle name="Примечание 12 7" xfId="31358"/>
    <cellStyle name="Примечание 12 8" xfId="31359"/>
    <cellStyle name="Примечание 13" xfId="31360"/>
    <cellStyle name="Примечание 14" xfId="31361"/>
    <cellStyle name="Примечание 2" xfId="31362"/>
    <cellStyle name="Примечание 2 10" xfId="31363"/>
    <cellStyle name="Примечание 2 10 2" xfId="31364"/>
    <cellStyle name="Примечание 2 10 2 2" xfId="31365"/>
    <cellStyle name="Примечание 2 10 2 2 2" xfId="31366"/>
    <cellStyle name="Примечание 2 10 2 2 3" xfId="31367"/>
    <cellStyle name="Примечание 2 10 2 2 4" xfId="31368"/>
    <cellStyle name="Примечание 2 10 2 2 5" xfId="31369"/>
    <cellStyle name="Примечание 2 10 2 2 6" xfId="31370"/>
    <cellStyle name="Примечание 2 10 2 3" xfId="31371"/>
    <cellStyle name="Примечание 2 10 2 4" xfId="31372"/>
    <cellStyle name="Примечание 2 10 2 5" xfId="31373"/>
    <cellStyle name="Примечание 2 10 2 6" xfId="31374"/>
    <cellStyle name="Примечание 2 10 2 7" xfId="31375"/>
    <cellStyle name="Примечание 2 10 3" xfId="31376"/>
    <cellStyle name="Примечание 2 10 3 2" xfId="31377"/>
    <cellStyle name="Примечание 2 10 3 3" xfId="31378"/>
    <cellStyle name="Примечание 2 10 3 4" xfId="31379"/>
    <cellStyle name="Примечание 2 10 3 5" xfId="31380"/>
    <cellStyle name="Примечание 2 10 3 6" xfId="31381"/>
    <cellStyle name="Примечание 2 10 4" xfId="31382"/>
    <cellStyle name="Примечание 2 10 5" xfId="31383"/>
    <cellStyle name="Примечание 2 10 6" xfId="31384"/>
    <cellStyle name="Примечание 2 10 7" xfId="31385"/>
    <cellStyle name="Примечание 2 10 8" xfId="31386"/>
    <cellStyle name="Примечание 2 11" xfId="31387"/>
    <cellStyle name="Примечание 2 11 2" xfId="31388"/>
    <cellStyle name="Примечание 2 11 2 2" xfId="31389"/>
    <cellStyle name="Примечание 2 11 2 2 2" xfId="31390"/>
    <cellStyle name="Примечание 2 11 2 2 3" xfId="31391"/>
    <cellStyle name="Примечание 2 11 2 2 4" xfId="31392"/>
    <cellStyle name="Примечание 2 11 2 2 5" xfId="31393"/>
    <cellStyle name="Примечание 2 11 2 2 6" xfId="31394"/>
    <cellStyle name="Примечание 2 11 2 3" xfId="31395"/>
    <cellStyle name="Примечание 2 11 2 4" xfId="31396"/>
    <cellStyle name="Примечание 2 11 2 5" xfId="31397"/>
    <cellStyle name="Примечание 2 11 2 6" xfId="31398"/>
    <cellStyle name="Примечание 2 11 2 7" xfId="31399"/>
    <cellStyle name="Примечание 2 11 3" xfId="31400"/>
    <cellStyle name="Примечание 2 11 3 2" xfId="31401"/>
    <cellStyle name="Примечание 2 11 3 3" xfId="31402"/>
    <cellStyle name="Примечание 2 11 3 4" xfId="31403"/>
    <cellStyle name="Примечание 2 11 3 5" xfId="31404"/>
    <cellStyle name="Примечание 2 11 3 6" xfId="31405"/>
    <cellStyle name="Примечание 2 11 4" xfId="31406"/>
    <cellStyle name="Примечание 2 11 5" xfId="31407"/>
    <cellStyle name="Примечание 2 11 6" xfId="31408"/>
    <cellStyle name="Примечание 2 11 7" xfId="31409"/>
    <cellStyle name="Примечание 2 11 8" xfId="31410"/>
    <cellStyle name="Примечание 2 12" xfId="31411"/>
    <cellStyle name="Примечание 2 12 2" xfId="31412"/>
    <cellStyle name="Примечание 2 12 2 2" xfId="31413"/>
    <cellStyle name="Примечание 2 12 2 3" xfId="31414"/>
    <cellStyle name="Примечание 2 12 2 4" xfId="31415"/>
    <cellStyle name="Примечание 2 12 2 5" xfId="31416"/>
    <cellStyle name="Примечание 2 12 2 6" xfId="31417"/>
    <cellStyle name="Примечание 2 12 3" xfId="31418"/>
    <cellStyle name="Примечание 2 12 4" xfId="31419"/>
    <cellStyle name="Примечание 2 12 5" xfId="31420"/>
    <cellStyle name="Примечание 2 12 6" xfId="31421"/>
    <cellStyle name="Примечание 2 12 7" xfId="31422"/>
    <cellStyle name="Примечание 2 13" xfId="31423"/>
    <cellStyle name="Примечание 2 13 2" xfId="31424"/>
    <cellStyle name="Примечание 2 13 3" xfId="31425"/>
    <cellStyle name="Примечание 2 13 4" xfId="31426"/>
    <cellStyle name="Примечание 2 13 5" xfId="31427"/>
    <cellStyle name="Примечание 2 13 6" xfId="31428"/>
    <cellStyle name="Примечание 2 14" xfId="31429"/>
    <cellStyle name="Примечание 2 15" xfId="31430"/>
    <cellStyle name="Примечание 2 16" xfId="31431"/>
    <cellStyle name="Примечание 2 17" xfId="31432"/>
    <cellStyle name="Примечание 2 18" xfId="31433"/>
    <cellStyle name="Примечание 2 19" xfId="31434"/>
    <cellStyle name="Примечание 2 2" xfId="31435"/>
    <cellStyle name="Примечание 2 2 10" xfId="31436"/>
    <cellStyle name="Примечание 2 2 11" xfId="31437"/>
    <cellStyle name="Примечание 2 2 12" xfId="31438"/>
    <cellStyle name="Примечание 2 2 2" xfId="31439"/>
    <cellStyle name="Примечание 2 2 2 2" xfId="31440"/>
    <cellStyle name="Примечание 2 2 2 2 2" xfId="31441"/>
    <cellStyle name="Примечание 2 2 2 2 2 2" xfId="31442"/>
    <cellStyle name="Примечание 2 2 2 2 2 3" xfId="31443"/>
    <cellStyle name="Примечание 2 2 2 2 2 4" xfId="31444"/>
    <cellStyle name="Примечание 2 2 2 2 2 5" xfId="31445"/>
    <cellStyle name="Примечание 2 2 2 2 2 6" xfId="31446"/>
    <cellStyle name="Примечание 2 2 2 2 3" xfId="31447"/>
    <cellStyle name="Примечание 2 2 2 2 4" xfId="31448"/>
    <cellStyle name="Примечание 2 2 2 2 5" xfId="31449"/>
    <cellStyle name="Примечание 2 2 2 2 6" xfId="31450"/>
    <cellStyle name="Примечание 2 2 2 2 7" xfId="31451"/>
    <cellStyle name="Примечание 2 2 2 3" xfId="31452"/>
    <cellStyle name="Примечание 2 2 2 3 2" xfId="31453"/>
    <cellStyle name="Примечание 2 2 2 3 3" xfId="31454"/>
    <cellStyle name="Примечание 2 2 2 3 4" xfId="31455"/>
    <cellStyle name="Примечание 2 2 2 3 5" xfId="31456"/>
    <cellStyle name="Примечание 2 2 2 3 6" xfId="31457"/>
    <cellStyle name="Примечание 2 2 2 4" xfId="31458"/>
    <cellStyle name="Примечание 2 2 2 5" xfId="31459"/>
    <cellStyle name="Примечание 2 2 2 6" xfId="31460"/>
    <cellStyle name="Примечание 2 2 2 7" xfId="31461"/>
    <cellStyle name="Примечание 2 2 2 8" xfId="31462"/>
    <cellStyle name="Примечание 2 2 2 9" xfId="31463"/>
    <cellStyle name="Примечание 2 2 3" xfId="31464"/>
    <cellStyle name="Примечание 2 2 3 2" xfId="31465"/>
    <cellStyle name="Примечание 2 2 3 2 2" xfId="31466"/>
    <cellStyle name="Примечание 2 2 3 2 2 2" xfId="31467"/>
    <cellStyle name="Примечание 2 2 3 2 2 3" xfId="31468"/>
    <cellStyle name="Примечание 2 2 3 2 2 4" xfId="31469"/>
    <cellStyle name="Примечание 2 2 3 2 2 5" xfId="31470"/>
    <cellStyle name="Примечание 2 2 3 2 2 6" xfId="31471"/>
    <cellStyle name="Примечание 2 2 3 2 3" xfId="31472"/>
    <cellStyle name="Примечание 2 2 3 2 4" xfId="31473"/>
    <cellStyle name="Примечание 2 2 3 2 5" xfId="31474"/>
    <cellStyle name="Примечание 2 2 3 2 6" xfId="31475"/>
    <cellStyle name="Примечание 2 2 3 2 7" xfId="31476"/>
    <cellStyle name="Примечание 2 2 3 3" xfId="31477"/>
    <cellStyle name="Примечание 2 2 3 3 2" xfId="31478"/>
    <cellStyle name="Примечание 2 2 3 3 3" xfId="31479"/>
    <cellStyle name="Примечание 2 2 3 3 4" xfId="31480"/>
    <cellStyle name="Примечание 2 2 3 3 5" xfId="31481"/>
    <cellStyle name="Примечание 2 2 3 3 6" xfId="31482"/>
    <cellStyle name="Примечание 2 2 3 4" xfId="31483"/>
    <cellStyle name="Примечание 2 2 3 5" xfId="31484"/>
    <cellStyle name="Примечание 2 2 3 6" xfId="31485"/>
    <cellStyle name="Примечание 2 2 3 7" xfId="31486"/>
    <cellStyle name="Примечание 2 2 3 8" xfId="31487"/>
    <cellStyle name="Примечание 2 2 4" xfId="31488"/>
    <cellStyle name="Примечание 2 2 4 2" xfId="31489"/>
    <cellStyle name="Примечание 2 2 4 2 2" xfId="31490"/>
    <cellStyle name="Примечание 2 2 4 2 2 2" xfId="31491"/>
    <cellStyle name="Примечание 2 2 4 2 2 3" xfId="31492"/>
    <cellStyle name="Примечание 2 2 4 2 2 4" xfId="31493"/>
    <cellStyle name="Примечание 2 2 4 2 2 5" xfId="31494"/>
    <cellStyle name="Примечание 2 2 4 2 2 6" xfId="31495"/>
    <cellStyle name="Примечание 2 2 4 2 3" xfId="31496"/>
    <cellStyle name="Примечание 2 2 4 2 4" xfId="31497"/>
    <cellStyle name="Примечание 2 2 4 2 5" xfId="31498"/>
    <cellStyle name="Примечание 2 2 4 2 6" xfId="31499"/>
    <cellStyle name="Примечание 2 2 4 2 7" xfId="31500"/>
    <cellStyle name="Примечание 2 2 4 3" xfId="31501"/>
    <cellStyle name="Примечание 2 2 4 3 2" xfId="31502"/>
    <cellStyle name="Примечание 2 2 4 3 3" xfId="31503"/>
    <cellStyle name="Примечание 2 2 4 3 4" xfId="31504"/>
    <cellStyle name="Примечание 2 2 4 3 5" xfId="31505"/>
    <cellStyle name="Примечание 2 2 4 3 6" xfId="31506"/>
    <cellStyle name="Примечание 2 2 4 4" xfId="31507"/>
    <cellStyle name="Примечание 2 2 4 5" xfId="31508"/>
    <cellStyle name="Примечание 2 2 4 6" xfId="31509"/>
    <cellStyle name="Примечание 2 2 4 7" xfId="31510"/>
    <cellStyle name="Примечание 2 2 4 8" xfId="31511"/>
    <cellStyle name="Примечание 2 2 5" xfId="31512"/>
    <cellStyle name="Примечание 2 2 5 2" xfId="31513"/>
    <cellStyle name="Примечание 2 2 5 2 2" xfId="31514"/>
    <cellStyle name="Примечание 2 2 5 2 3" xfId="31515"/>
    <cellStyle name="Примечание 2 2 5 2 4" xfId="31516"/>
    <cellStyle name="Примечание 2 2 5 2 5" xfId="31517"/>
    <cellStyle name="Примечание 2 2 5 2 6" xfId="31518"/>
    <cellStyle name="Примечание 2 2 5 3" xfId="31519"/>
    <cellStyle name="Примечание 2 2 5 4" xfId="31520"/>
    <cellStyle name="Примечание 2 2 5 5" xfId="31521"/>
    <cellStyle name="Примечание 2 2 5 6" xfId="31522"/>
    <cellStyle name="Примечание 2 2 5 7" xfId="31523"/>
    <cellStyle name="Примечание 2 2 6" xfId="31524"/>
    <cellStyle name="Примечание 2 2 6 2" xfId="31525"/>
    <cellStyle name="Примечание 2 2 6 3" xfId="31526"/>
    <cellStyle name="Примечание 2 2 6 4" xfId="31527"/>
    <cellStyle name="Примечание 2 2 6 5" xfId="31528"/>
    <cellStyle name="Примечание 2 2 6 6" xfId="31529"/>
    <cellStyle name="Примечание 2 2 7" xfId="31530"/>
    <cellStyle name="Примечание 2 2 8" xfId="31531"/>
    <cellStyle name="Примечание 2 2 9" xfId="31532"/>
    <cellStyle name="Примечание 2 2_11019 ПА ЛТМ РРНУ - 23. 07 согл суб" xfId="31533"/>
    <cellStyle name="Примечание 2 3" xfId="31534"/>
    <cellStyle name="Примечание 2 3 10" xfId="31535"/>
    <cellStyle name="Примечание 2 3 11" xfId="31536"/>
    <cellStyle name="Примечание 2 3 12" xfId="31537"/>
    <cellStyle name="Примечание 2 3 2" xfId="31538"/>
    <cellStyle name="Примечание 2 3 2 2" xfId="31539"/>
    <cellStyle name="Примечание 2 3 2 2 2" xfId="31540"/>
    <cellStyle name="Примечание 2 3 2 2 2 2" xfId="31541"/>
    <cellStyle name="Примечание 2 3 2 2 2 3" xfId="31542"/>
    <cellStyle name="Примечание 2 3 2 2 2 4" xfId="31543"/>
    <cellStyle name="Примечание 2 3 2 2 2 5" xfId="31544"/>
    <cellStyle name="Примечание 2 3 2 2 2 6" xfId="31545"/>
    <cellStyle name="Примечание 2 3 2 2 3" xfId="31546"/>
    <cellStyle name="Примечание 2 3 2 2 4" xfId="31547"/>
    <cellStyle name="Примечание 2 3 2 2 5" xfId="31548"/>
    <cellStyle name="Примечание 2 3 2 2 6" xfId="31549"/>
    <cellStyle name="Примечание 2 3 2 2 7" xfId="31550"/>
    <cellStyle name="Примечание 2 3 2 3" xfId="31551"/>
    <cellStyle name="Примечание 2 3 2 3 2" xfId="31552"/>
    <cellStyle name="Примечание 2 3 2 3 3" xfId="31553"/>
    <cellStyle name="Примечание 2 3 2 3 4" xfId="31554"/>
    <cellStyle name="Примечание 2 3 2 3 5" xfId="31555"/>
    <cellStyle name="Примечание 2 3 2 3 6" xfId="31556"/>
    <cellStyle name="Примечание 2 3 2 4" xfId="31557"/>
    <cellStyle name="Примечание 2 3 2 5" xfId="31558"/>
    <cellStyle name="Примечание 2 3 2 6" xfId="31559"/>
    <cellStyle name="Примечание 2 3 2 7" xfId="31560"/>
    <cellStyle name="Примечание 2 3 2 8" xfId="31561"/>
    <cellStyle name="Примечание 2 3 2 9" xfId="31562"/>
    <cellStyle name="Примечание 2 3 3" xfId="31563"/>
    <cellStyle name="Примечание 2 3 3 2" xfId="31564"/>
    <cellStyle name="Примечание 2 3 3 2 2" xfId="31565"/>
    <cellStyle name="Примечание 2 3 3 2 2 2" xfId="31566"/>
    <cellStyle name="Примечание 2 3 3 2 2 3" xfId="31567"/>
    <cellStyle name="Примечание 2 3 3 2 2 4" xfId="31568"/>
    <cellStyle name="Примечание 2 3 3 2 2 5" xfId="31569"/>
    <cellStyle name="Примечание 2 3 3 2 2 6" xfId="31570"/>
    <cellStyle name="Примечание 2 3 3 2 3" xfId="31571"/>
    <cellStyle name="Примечание 2 3 3 2 4" xfId="31572"/>
    <cellStyle name="Примечание 2 3 3 2 5" xfId="31573"/>
    <cellStyle name="Примечание 2 3 3 2 6" xfId="31574"/>
    <cellStyle name="Примечание 2 3 3 2 7" xfId="31575"/>
    <cellStyle name="Примечание 2 3 3 3" xfId="31576"/>
    <cellStyle name="Примечание 2 3 3 3 2" xfId="31577"/>
    <cellStyle name="Примечание 2 3 3 3 3" xfId="31578"/>
    <cellStyle name="Примечание 2 3 3 3 4" xfId="31579"/>
    <cellStyle name="Примечание 2 3 3 3 5" xfId="31580"/>
    <cellStyle name="Примечание 2 3 3 3 6" xfId="31581"/>
    <cellStyle name="Примечание 2 3 3 4" xfId="31582"/>
    <cellStyle name="Примечание 2 3 3 5" xfId="31583"/>
    <cellStyle name="Примечание 2 3 3 6" xfId="31584"/>
    <cellStyle name="Примечание 2 3 3 7" xfId="31585"/>
    <cellStyle name="Примечание 2 3 3 8" xfId="31586"/>
    <cellStyle name="Примечание 2 3 4" xfId="31587"/>
    <cellStyle name="Примечание 2 3 4 2" xfId="31588"/>
    <cellStyle name="Примечание 2 3 4 2 2" xfId="31589"/>
    <cellStyle name="Примечание 2 3 4 2 2 2" xfId="31590"/>
    <cellStyle name="Примечание 2 3 4 2 2 3" xfId="31591"/>
    <cellStyle name="Примечание 2 3 4 2 2 4" xfId="31592"/>
    <cellStyle name="Примечание 2 3 4 2 2 5" xfId="31593"/>
    <cellStyle name="Примечание 2 3 4 2 2 6" xfId="31594"/>
    <cellStyle name="Примечание 2 3 4 2 3" xfId="31595"/>
    <cellStyle name="Примечание 2 3 4 2 4" xfId="31596"/>
    <cellStyle name="Примечание 2 3 4 2 5" xfId="31597"/>
    <cellStyle name="Примечание 2 3 4 2 6" xfId="31598"/>
    <cellStyle name="Примечание 2 3 4 2 7" xfId="31599"/>
    <cellStyle name="Примечание 2 3 4 3" xfId="31600"/>
    <cellStyle name="Примечание 2 3 4 3 2" xfId="31601"/>
    <cellStyle name="Примечание 2 3 4 3 3" xfId="31602"/>
    <cellStyle name="Примечание 2 3 4 3 4" xfId="31603"/>
    <cellStyle name="Примечание 2 3 4 3 5" xfId="31604"/>
    <cellStyle name="Примечание 2 3 4 3 6" xfId="31605"/>
    <cellStyle name="Примечание 2 3 4 4" xfId="31606"/>
    <cellStyle name="Примечание 2 3 4 5" xfId="31607"/>
    <cellStyle name="Примечание 2 3 4 6" xfId="31608"/>
    <cellStyle name="Примечание 2 3 4 7" xfId="31609"/>
    <cellStyle name="Примечание 2 3 4 8" xfId="31610"/>
    <cellStyle name="Примечание 2 3 5" xfId="31611"/>
    <cellStyle name="Примечание 2 3 5 2" xfId="31612"/>
    <cellStyle name="Примечание 2 3 5 2 2" xfId="31613"/>
    <cellStyle name="Примечание 2 3 5 2 3" xfId="31614"/>
    <cellStyle name="Примечание 2 3 5 2 4" xfId="31615"/>
    <cellStyle name="Примечание 2 3 5 2 5" xfId="31616"/>
    <cellStyle name="Примечание 2 3 5 2 6" xfId="31617"/>
    <cellStyle name="Примечание 2 3 5 3" xfId="31618"/>
    <cellStyle name="Примечание 2 3 5 4" xfId="31619"/>
    <cellStyle name="Примечание 2 3 5 5" xfId="31620"/>
    <cellStyle name="Примечание 2 3 5 6" xfId="31621"/>
    <cellStyle name="Примечание 2 3 5 7" xfId="31622"/>
    <cellStyle name="Примечание 2 3 6" xfId="31623"/>
    <cellStyle name="Примечание 2 3 6 2" xfId="31624"/>
    <cellStyle name="Примечание 2 3 6 3" xfId="31625"/>
    <cellStyle name="Примечание 2 3 6 4" xfId="31626"/>
    <cellStyle name="Примечание 2 3 6 5" xfId="31627"/>
    <cellStyle name="Примечание 2 3 6 6" xfId="31628"/>
    <cellStyle name="Примечание 2 3 7" xfId="31629"/>
    <cellStyle name="Примечание 2 3 8" xfId="31630"/>
    <cellStyle name="Примечание 2 3 9" xfId="31631"/>
    <cellStyle name="Примечание 2 3_11019 ПА ЛТМ РРНУ - 23. 07 согл суб" xfId="31632"/>
    <cellStyle name="Примечание 2 4" xfId="31633"/>
    <cellStyle name="Примечание 2 4 10" xfId="31634"/>
    <cellStyle name="Примечание 2 4 11" xfId="31635"/>
    <cellStyle name="Примечание 2 4 12" xfId="31636"/>
    <cellStyle name="Примечание 2 4 2" xfId="31637"/>
    <cellStyle name="Примечание 2 4 2 2" xfId="31638"/>
    <cellStyle name="Примечание 2 4 2 2 2" xfId="31639"/>
    <cellStyle name="Примечание 2 4 2 2 2 2" xfId="31640"/>
    <cellStyle name="Примечание 2 4 2 2 2 3" xfId="31641"/>
    <cellStyle name="Примечание 2 4 2 2 2 4" xfId="31642"/>
    <cellStyle name="Примечание 2 4 2 2 2 5" xfId="31643"/>
    <cellStyle name="Примечание 2 4 2 2 2 6" xfId="31644"/>
    <cellStyle name="Примечание 2 4 2 2 3" xfId="31645"/>
    <cellStyle name="Примечание 2 4 2 2 4" xfId="31646"/>
    <cellStyle name="Примечание 2 4 2 2 5" xfId="31647"/>
    <cellStyle name="Примечание 2 4 2 2 6" xfId="31648"/>
    <cellStyle name="Примечание 2 4 2 2 7" xfId="31649"/>
    <cellStyle name="Примечание 2 4 2 3" xfId="31650"/>
    <cellStyle name="Примечание 2 4 2 3 2" xfId="31651"/>
    <cellStyle name="Примечание 2 4 2 3 3" xfId="31652"/>
    <cellStyle name="Примечание 2 4 2 3 4" xfId="31653"/>
    <cellStyle name="Примечание 2 4 2 3 5" xfId="31654"/>
    <cellStyle name="Примечание 2 4 2 3 6" xfId="31655"/>
    <cellStyle name="Примечание 2 4 2 4" xfId="31656"/>
    <cellStyle name="Примечание 2 4 2 5" xfId="31657"/>
    <cellStyle name="Примечание 2 4 2 6" xfId="31658"/>
    <cellStyle name="Примечание 2 4 2 7" xfId="31659"/>
    <cellStyle name="Примечание 2 4 2 8" xfId="31660"/>
    <cellStyle name="Примечание 2 4 2 9" xfId="31661"/>
    <cellStyle name="Примечание 2 4 3" xfId="31662"/>
    <cellStyle name="Примечание 2 4 3 2" xfId="31663"/>
    <cellStyle name="Примечание 2 4 3 2 2" xfId="31664"/>
    <cellStyle name="Примечание 2 4 3 2 2 2" xfId="31665"/>
    <cellStyle name="Примечание 2 4 3 2 2 3" xfId="31666"/>
    <cellStyle name="Примечание 2 4 3 2 2 4" xfId="31667"/>
    <cellStyle name="Примечание 2 4 3 2 2 5" xfId="31668"/>
    <cellStyle name="Примечание 2 4 3 2 2 6" xfId="31669"/>
    <cellStyle name="Примечание 2 4 3 2 3" xfId="31670"/>
    <cellStyle name="Примечание 2 4 3 2 4" xfId="31671"/>
    <cellStyle name="Примечание 2 4 3 2 5" xfId="31672"/>
    <cellStyle name="Примечание 2 4 3 2 6" xfId="31673"/>
    <cellStyle name="Примечание 2 4 3 2 7" xfId="31674"/>
    <cellStyle name="Примечание 2 4 3 3" xfId="31675"/>
    <cellStyle name="Примечание 2 4 3 3 2" xfId="31676"/>
    <cellStyle name="Примечание 2 4 3 3 3" xfId="31677"/>
    <cellStyle name="Примечание 2 4 3 3 4" xfId="31678"/>
    <cellStyle name="Примечание 2 4 3 3 5" xfId="31679"/>
    <cellStyle name="Примечание 2 4 3 3 6" xfId="31680"/>
    <cellStyle name="Примечание 2 4 3 4" xfId="31681"/>
    <cellStyle name="Примечание 2 4 3 5" xfId="31682"/>
    <cellStyle name="Примечание 2 4 3 6" xfId="31683"/>
    <cellStyle name="Примечание 2 4 3 7" xfId="31684"/>
    <cellStyle name="Примечание 2 4 3 8" xfId="31685"/>
    <cellStyle name="Примечание 2 4 4" xfId="31686"/>
    <cellStyle name="Примечание 2 4 4 2" xfId="31687"/>
    <cellStyle name="Примечание 2 4 4 2 2" xfId="31688"/>
    <cellStyle name="Примечание 2 4 4 2 2 2" xfId="31689"/>
    <cellStyle name="Примечание 2 4 4 2 2 3" xfId="31690"/>
    <cellStyle name="Примечание 2 4 4 2 2 4" xfId="31691"/>
    <cellStyle name="Примечание 2 4 4 2 2 5" xfId="31692"/>
    <cellStyle name="Примечание 2 4 4 2 2 6" xfId="31693"/>
    <cellStyle name="Примечание 2 4 4 2 3" xfId="31694"/>
    <cellStyle name="Примечание 2 4 4 2 4" xfId="31695"/>
    <cellStyle name="Примечание 2 4 4 2 5" xfId="31696"/>
    <cellStyle name="Примечание 2 4 4 2 6" xfId="31697"/>
    <cellStyle name="Примечание 2 4 4 2 7" xfId="31698"/>
    <cellStyle name="Примечание 2 4 4 3" xfId="31699"/>
    <cellStyle name="Примечание 2 4 4 3 2" xfId="31700"/>
    <cellStyle name="Примечание 2 4 4 3 3" xfId="31701"/>
    <cellStyle name="Примечание 2 4 4 3 4" xfId="31702"/>
    <cellStyle name="Примечание 2 4 4 3 5" xfId="31703"/>
    <cellStyle name="Примечание 2 4 4 3 6" xfId="31704"/>
    <cellStyle name="Примечание 2 4 4 4" xfId="31705"/>
    <cellStyle name="Примечание 2 4 4 5" xfId="31706"/>
    <cellStyle name="Примечание 2 4 4 6" xfId="31707"/>
    <cellStyle name="Примечание 2 4 4 7" xfId="31708"/>
    <cellStyle name="Примечание 2 4 4 8" xfId="31709"/>
    <cellStyle name="Примечание 2 4 5" xfId="31710"/>
    <cellStyle name="Примечание 2 4 5 2" xfId="31711"/>
    <cellStyle name="Примечание 2 4 5 2 2" xfId="31712"/>
    <cellStyle name="Примечание 2 4 5 2 3" xfId="31713"/>
    <cellStyle name="Примечание 2 4 5 2 4" xfId="31714"/>
    <cellStyle name="Примечание 2 4 5 2 5" xfId="31715"/>
    <cellStyle name="Примечание 2 4 5 2 6" xfId="31716"/>
    <cellStyle name="Примечание 2 4 5 3" xfId="31717"/>
    <cellStyle name="Примечание 2 4 5 4" xfId="31718"/>
    <cellStyle name="Примечание 2 4 5 5" xfId="31719"/>
    <cellStyle name="Примечание 2 4 5 6" xfId="31720"/>
    <cellStyle name="Примечание 2 4 5 7" xfId="31721"/>
    <cellStyle name="Примечание 2 4 6" xfId="31722"/>
    <cellStyle name="Примечание 2 4 6 2" xfId="31723"/>
    <cellStyle name="Примечание 2 4 6 3" xfId="31724"/>
    <cellStyle name="Примечание 2 4 6 4" xfId="31725"/>
    <cellStyle name="Примечание 2 4 6 5" xfId="31726"/>
    <cellStyle name="Примечание 2 4 6 6" xfId="31727"/>
    <cellStyle name="Примечание 2 4 7" xfId="31728"/>
    <cellStyle name="Примечание 2 4 8" xfId="31729"/>
    <cellStyle name="Примечание 2 4 9" xfId="31730"/>
    <cellStyle name="Примечание 2 4_11019 ПА ЛТМ РРНУ - 23. 07 согл суб" xfId="31731"/>
    <cellStyle name="Примечание 2 5" xfId="31732"/>
    <cellStyle name="Примечание 2 5 10" xfId="31733"/>
    <cellStyle name="Примечание 2 5 11" xfId="31734"/>
    <cellStyle name="Примечание 2 5 12" xfId="31735"/>
    <cellStyle name="Примечание 2 5 2" xfId="31736"/>
    <cellStyle name="Примечание 2 5 2 2" xfId="31737"/>
    <cellStyle name="Примечание 2 5 2 2 2" xfId="31738"/>
    <cellStyle name="Примечание 2 5 2 2 2 2" xfId="31739"/>
    <cellStyle name="Примечание 2 5 2 2 2 3" xfId="31740"/>
    <cellStyle name="Примечание 2 5 2 2 2 4" xfId="31741"/>
    <cellStyle name="Примечание 2 5 2 2 2 5" xfId="31742"/>
    <cellStyle name="Примечание 2 5 2 2 2 6" xfId="31743"/>
    <cellStyle name="Примечание 2 5 2 2 3" xfId="31744"/>
    <cellStyle name="Примечание 2 5 2 2 4" xfId="31745"/>
    <cellStyle name="Примечание 2 5 2 2 5" xfId="31746"/>
    <cellStyle name="Примечание 2 5 2 2 6" xfId="31747"/>
    <cellStyle name="Примечание 2 5 2 2 7" xfId="31748"/>
    <cellStyle name="Примечание 2 5 2 3" xfId="31749"/>
    <cellStyle name="Примечание 2 5 2 3 2" xfId="31750"/>
    <cellStyle name="Примечание 2 5 2 3 3" xfId="31751"/>
    <cellStyle name="Примечание 2 5 2 3 4" xfId="31752"/>
    <cellStyle name="Примечание 2 5 2 3 5" xfId="31753"/>
    <cellStyle name="Примечание 2 5 2 3 6" xfId="31754"/>
    <cellStyle name="Примечание 2 5 2 4" xfId="31755"/>
    <cellStyle name="Примечание 2 5 2 5" xfId="31756"/>
    <cellStyle name="Примечание 2 5 2 6" xfId="31757"/>
    <cellStyle name="Примечание 2 5 2 7" xfId="31758"/>
    <cellStyle name="Примечание 2 5 2 8" xfId="31759"/>
    <cellStyle name="Примечание 2 5 3" xfId="31760"/>
    <cellStyle name="Примечание 2 5 3 2" xfId="31761"/>
    <cellStyle name="Примечание 2 5 3 2 2" xfId="31762"/>
    <cellStyle name="Примечание 2 5 3 2 2 2" xfId="31763"/>
    <cellStyle name="Примечание 2 5 3 2 2 3" xfId="31764"/>
    <cellStyle name="Примечание 2 5 3 2 2 4" xfId="31765"/>
    <cellStyle name="Примечание 2 5 3 2 2 5" xfId="31766"/>
    <cellStyle name="Примечание 2 5 3 2 2 6" xfId="31767"/>
    <cellStyle name="Примечание 2 5 3 2 3" xfId="31768"/>
    <cellStyle name="Примечание 2 5 3 2 4" xfId="31769"/>
    <cellStyle name="Примечание 2 5 3 2 5" xfId="31770"/>
    <cellStyle name="Примечание 2 5 3 2 6" xfId="31771"/>
    <cellStyle name="Примечание 2 5 3 2 7" xfId="31772"/>
    <cellStyle name="Примечание 2 5 3 3" xfId="31773"/>
    <cellStyle name="Примечание 2 5 3 3 2" xfId="31774"/>
    <cellStyle name="Примечание 2 5 3 3 3" xfId="31775"/>
    <cellStyle name="Примечание 2 5 3 3 4" xfId="31776"/>
    <cellStyle name="Примечание 2 5 3 3 5" xfId="31777"/>
    <cellStyle name="Примечание 2 5 3 3 6" xfId="31778"/>
    <cellStyle name="Примечание 2 5 3 4" xfId="31779"/>
    <cellStyle name="Примечание 2 5 3 5" xfId="31780"/>
    <cellStyle name="Примечание 2 5 3 6" xfId="31781"/>
    <cellStyle name="Примечание 2 5 3 7" xfId="31782"/>
    <cellStyle name="Примечание 2 5 3 8" xfId="31783"/>
    <cellStyle name="Примечание 2 5 4" xfId="31784"/>
    <cellStyle name="Примечание 2 5 4 2" xfId="31785"/>
    <cellStyle name="Примечание 2 5 4 2 2" xfId="31786"/>
    <cellStyle name="Примечание 2 5 4 2 2 2" xfId="31787"/>
    <cellStyle name="Примечание 2 5 4 2 2 3" xfId="31788"/>
    <cellStyle name="Примечание 2 5 4 2 2 4" xfId="31789"/>
    <cellStyle name="Примечание 2 5 4 2 2 5" xfId="31790"/>
    <cellStyle name="Примечание 2 5 4 2 2 6" xfId="31791"/>
    <cellStyle name="Примечание 2 5 4 2 3" xfId="31792"/>
    <cellStyle name="Примечание 2 5 4 2 4" xfId="31793"/>
    <cellStyle name="Примечание 2 5 4 2 5" xfId="31794"/>
    <cellStyle name="Примечание 2 5 4 2 6" xfId="31795"/>
    <cellStyle name="Примечание 2 5 4 2 7" xfId="31796"/>
    <cellStyle name="Примечание 2 5 4 3" xfId="31797"/>
    <cellStyle name="Примечание 2 5 4 3 2" xfId="31798"/>
    <cellStyle name="Примечание 2 5 4 3 3" xfId="31799"/>
    <cellStyle name="Примечание 2 5 4 3 4" xfId="31800"/>
    <cellStyle name="Примечание 2 5 4 3 5" xfId="31801"/>
    <cellStyle name="Примечание 2 5 4 3 6" xfId="31802"/>
    <cellStyle name="Примечание 2 5 4 4" xfId="31803"/>
    <cellStyle name="Примечание 2 5 4 5" xfId="31804"/>
    <cellStyle name="Примечание 2 5 4 6" xfId="31805"/>
    <cellStyle name="Примечание 2 5 4 7" xfId="31806"/>
    <cellStyle name="Примечание 2 5 4 8" xfId="31807"/>
    <cellStyle name="Примечание 2 5 5" xfId="31808"/>
    <cellStyle name="Примечание 2 5 5 2" xfId="31809"/>
    <cellStyle name="Примечание 2 5 5 2 2" xfId="31810"/>
    <cellStyle name="Примечание 2 5 5 2 3" xfId="31811"/>
    <cellStyle name="Примечание 2 5 5 2 4" xfId="31812"/>
    <cellStyle name="Примечание 2 5 5 2 5" xfId="31813"/>
    <cellStyle name="Примечание 2 5 5 2 6" xfId="31814"/>
    <cellStyle name="Примечание 2 5 5 3" xfId="31815"/>
    <cellStyle name="Примечание 2 5 5 4" xfId="31816"/>
    <cellStyle name="Примечание 2 5 5 5" xfId="31817"/>
    <cellStyle name="Примечание 2 5 5 6" xfId="31818"/>
    <cellStyle name="Примечание 2 5 5 7" xfId="31819"/>
    <cellStyle name="Примечание 2 5 6" xfId="31820"/>
    <cellStyle name="Примечание 2 5 6 2" xfId="31821"/>
    <cellStyle name="Примечание 2 5 6 3" xfId="31822"/>
    <cellStyle name="Примечание 2 5 6 4" xfId="31823"/>
    <cellStyle name="Примечание 2 5 6 5" xfId="31824"/>
    <cellStyle name="Примечание 2 5 6 6" xfId="31825"/>
    <cellStyle name="Примечание 2 5 7" xfId="31826"/>
    <cellStyle name="Примечание 2 5 8" xfId="31827"/>
    <cellStyle name="Примечание 2 5 9" xfId="31828"/>
    <cellStyle name="Примечание 2 5_05 Ончугинское нм" xfId="31829"/>
    <cellStyle name="Примечание 2 6" xfId="31830"/>
    <cellStyle name="Примечание 2 6 2" xfId="31831"/>
    <cellStyle name="Примечание 2 6 2 2" xfId="31832"/>
    <cellStyle name="Примечание 2 6 2 2 2" xfId="31833"/>
    <cellStyle name="Примечание 2 6 2 2 3" xfId="31834"/>
    <cellStyle name="Примечание 2 6 2 2 4" xfId="31835"/>
    <cellStyle name="Примечание 2 6 2 2 5" xfId="31836"/>
    <cellStyle name="Примечание 2 6 2 2 6" xfId="31837"/>
    <cellStyle name="Примечание 2 6 2 3" xfId="31838"/>
    <cellStyle name="Примечание 2 6 2 4" xfId="31839"/>
    <cellStyle name="Примечание 2 6 2 5" xfId="31840"/>
    <cellStyle name="Примечание 2 6 2 6" xfId="31841"/>
    <cellStyle name="Примечание 2 6 2 7" xfId="31842"/>
    <cellStyle name="Примечание 2 6 3" xfId="31843"/>
    <cellStyle name="Примечание 2 6 3 2" xfId="31844"/>
    <cellStyle name="Примечание 2 6 3 3" xfId="31845"/>
    <cellStyle name="Примечание 2 6 3 4" xfId="31846"/>
    <cellStyle name="Примечание 2 6 3 5" xfId="31847"/>
    <cellStyle name="Примечание 2 6 3 6" xfId="31848"/>
    <cellStyle name="Примечание 2 6 4" xfId="31849"/>
    <cellStyle name="Примечание 2 6 5" xfId="31850"/>
    <cellStyle name="Примечание 2 6 6" xfId="31851"/>
    <cellStyle name="Примечание 2 6 7" xfId="31852"/>
    <cellStyle name="Примечание 2 6 8" xfId="31853"/>
    <cellStyle name="Примечание 2 6 9" xfId="31854"/>
    <cellStyle name="Примечание 2 7" xfId="31855"/>
    <cellStyle name="Примечание 2 7 2" xfId="31856"/>
    <cellStyle name="Примечание 2 7 2 2" xfId="31857"/>
    <cellStyle name="Примечание 2 7 2 2 2" xfId="31858"/>
    <cellStyle name="Примечание 2 7 2 2 3" xfId="31859"/>
    <cellStyle name="Примечание 2 7 2 2 4" xfId="31860"/>
    <cellStyle name="Примечание 2 7 2 2 5" xfId="31861"/>
    <cellStyle name="Примечание 2 7 2 2 6" xfId="31862"/>
    <cellStyle name="Примечание 2 7 2 3" xfId="31863"/>
    <cellStyle name="Примечание 2 7 2 4" xfId="31864"/>
    <cellStyle name="Примечание 2 7 2 5" xfId="31865"/>
    <cellStyle name="Примечание 2 7 2 6" xfId="31866"/>
    <cellStyle name="Примечание 2 7 2 7" xfId="31867"/>
    <cellStyle name="Примечание 2 7 3" xfId="31868"/>
    <cellStyle name="Примечание 2 7 3 2" xfId="31869"/>
    <cellStyle name="Примечание 2 7 3 3" xfId="31870"/>
    <cellStyle name="Примечание 2 7 3 4" xfId="31871"/>
    <cellStyle name="Примечание 2 7 3 5" xfId="31872"/>
    <cellStyle name="Примечание 2 7 3 6" xfId="31873"/>
    <cellStyle name="Примечание 2 7 4" xfId="31874"/>
    <cellStyle name="Примечание 2 7 5" xfId="31875"/>
    <cellStyle name="Примечание 2 7 6" xfId="31876"/>
    <cellStyle name="Примечание 2 7 7" xfId="31877"/>
    <cellStyle name="Примечание 2 7 8" xfId="31878"/>
    <cellStyle name="Примечание 2 8" xfId="31879"/>
    <cellStyle name="Примечание 2 8 2" xfId="31880"/>
    <cellStyle name="Примечание 2 8 2 2" xfId="31881"/>
    <cellStyle name="Примечание 2 8 2 2 2" xfId="31882"/>
    <cellStyle name="Примечание 2 8 2 2 3" xfId="31883"/>
    <cellStyle name="Примечание 2 8 2 2 4" xfId="31884"/>
    <cellStyle name="Примечание 2 8 2 2 5" xfId="31885"/>
    <cellStyle name="Примечание 2 8 2 2 6" xfId="31886"/>
    <cellStyle name="Примечание 2 8 2 3" xfId="31887"/>
    <cellStyle name="Примечание 2 8 2 4" xfId="31888"/>
    <cellStyle name="Примечание 2 8 2 5" xfId="31889"/>
    <cellStyle name="Примечание 2 8 2 6" xfId="31890"/>
    <cellStyle name="Примечание 2 8 2 7" xfId="31891"/>
    <cellStyle name="Примечание 2 8 3" xfId="31892"/>
    <cellStyle name="Примечание 2 8 3 2" xfId="31893"/>
    <cellStyle name="Примечание 2 8 3 3" xfId="31894"/>
    <cellStyle name="Примечание 2 8 3 4" xfId="31895"/>
    <cellStyle name="Примечание 2 8 3 5" xfId="31896"/>
    <cellStyle name="Примечание 2 8 3 6" xfId="31897"/>
    <cellStyle name="Примечание 2 8 4" xfId="31898"/>
    <cellStyle name="Примечание 2 8 5" xfId="31899"/>
    <cellStyle name="Примечание 2 8 6" xfId="31900"/>
    <cellStyle name="Примечание 2 8 7" xfId="31901"/>
    <cellStyle name="Примечание 2 8 8" xfId="31902"/>
    <cellStyle name="Примечание 2 9" xfId="31903"/>
    <cellStyle name="Примечание 2 9 2" xfId="31904"/>
    <cellStyle name="Примечание 2 9 2 2" xfId="31905"/>
    <cellStyle name="Примечание 2 9 2 2 2" xfId="31906"/>
    <cellStyle name="Примечание 2 9 2 2 3" xfId="31907"/>
    <cellStyle name="Примечание 2 9 2 2 4" xfId="31908"/>
    <cellStyle name="Примечание 2 9 2 2 5" xfId="31909"/>
    <cellStyle name="Примечание 2 9 2 2 6" xfId="31910"/>
    <cellStyle name="Примечание 2 9 2 3" xfId="31911"/>
    <cellStyle name="Примечание 2 9 2 4" xfId="31912"/>
    <cellStyle name="Примечание 2 9 2 5" xfId="31913"/>
    <cellStyle name="Примечание 2 9 2 6" xfId="31914"/>
    <cellStyle name="Примечание 2 9 2 7" xfId="31915"/>
    <cellStyle name="Примечание 2 9 3" xfId="31916"/>
    <cellStyle name="Примечание 2 9 3 2" xfId="31917"/>
    <cellStyle name="Примечание 2 9 3 3" xfId="31918"/>
    <cellStyle name="Примечание 2 9 3 4" xfId="31919"/>
    <cellStyle name="Примечание 2 9 3 5" xfId="31920"/>
    <cellStyle name="Примечание 2 9 3 6" xfId="31921"/>
    <cellStyle name="Примечание 2 9 4" xfId="31922"/>
    <cellStyle name="Примечание 2 9 5" xfId="31923"/>
    <cellStyle name="Примечание 2 9 6" xfId="31924"/>
    <cellStyle name="Примечание 2 9 7" xfId="31925"/>
    <cellStyle name="Примечание 2 9 8" xfId="31926"/>
    <cellStyle name="Примечание 2_+согласован МН Куйбыш-Лисич р  Медведица 05 05 10 (2)" xfId="31927"/>
    <cellStyle name="Примечание 3" xfId="31928"/>
    <cellStyle name="Примечание 3 10" xfId="31929"/>
    <cellStyle name="Примечание 3 11" xfId="31930"/>
    <cellStyle name="Примечание 3 12" xfId="31931"/>
    <cellStyle name="Примечание 3 13" xfId="31932"/>
    <cellStyle name="Примечание 3 14" xfId="31933"/>
    <cellStyle name="Примечание 3 15" xfId="31934"/>
    <cellStyle name="Примечание 3 2" xfId="31935"/>
    <cellStyle name="Примечание 3 2 10" xfId="31936"/>
    <cellStyle name="Примечание 3 2 11" xfId="31937"/>
    <cellStyle name="Примечание 3 2 12" xfId="31938"/>
    <cellStyle name="Примечание 3 2 2" xfId="31939"/>
    <cellStyle name="Примечание 3 2 2 2" xfId="31940"/>
    <cellStyle name="Примечание 3 2 2 2 2" xfId="31941"/>
    <cellStyle name="Примечание 3 2 2 2 2 2" xfId="31942"/>
    <cellStyle name="Примечание 3 2 2 2 2 3" xfId="31943"/>
    <cellStyle name="Примечание 3 2 2 2 2 4" xfId="31944"/>
    <cellStyle name="Примечание 3 2 2 2 2 5" xfId="31945"/>
    <cellStyle name="Примечание 3 2 2 2 2 6" xfId="31946"/>
    <cellStyle name="Примечание 3 2 2 2 3" xfId="31947"/>
    <cellStyle name="Примечание 3 2 2 2 4" xfId="31948"/>
    <cellStyle name="Примечание 3 2 2 2 5" xfId="31949"/>
    <cellStyle name="Примечание 3 2 2 2 6" xfId="31950"/>
    <cellStyle name="Примечание 3 2 2 2 7" xfId="31951"/>
    <cellStyle name="Примечание 3 2 2 3" xfId="31952"/>
    <cellStyle name="Примечание 3 2 2 3 2" xfId="31953"/>
    <cellStyle name="Примечание 3 2 2 3 3" xfId="31954"/>
    <cellStyle name="Примечание 3 2 2 3 4" xfId="31955"/>
    <cellStyle name="Примечание 3 2 2 3 5" xfId="31956"/>
    <cellStyle name="Примечание 3 2 2 3 6" xfId="31957"/>
    <cellStyle name="Примечание 3 2 2 4" xfId="31958"/>
    <cellStyle name="Примечание 3 2 2 5" xfId="31959"/>
    <cellStyle name="Примечание 3 2 2 6" xfId="31960"/>
    <cellStyle name="Примечание 3 2 2 7" xfId="31961"/>
    <cellStyle name="Примечание 3 2 2 8" xfId="31962"/>
    <cellStyle name="Примечание 3 2 2 9" xfId="31963"/>
    <cellStyle name="Примечание 3 2 3" xfId="31964"/>
    <cellStyle name="Примечание 3 2 3 2" xfId="31965"/>
    <cellStyle name="Примечание 3 2 3 2 2" xfId="31966"/>
    <cellStyle name="Примечание 3 2 3 2 2 2" xfId="31967"/>
    <cellStyle name="Примечание 3 2 3 2 2 3" xfId="31968"/>
    <cellStyle name="Примечание 3 2 3 2 2 4" xfId="31969"/>
    <cellStyle name="Примечание 3 2 3 2 2 5" xfId="31970"/>
    <cellStyle name="Примечание 3 2 3 2 2 6" xfId="31971"/>
    <cellStyle name="Примечание 3 2 3 2 3" xfId="31972"/>
    <cellStyle name="Примечание 3 2 3 2 4" xfId="31973"/>
    <cellStyle name="Примечание 3 2 3 2 5" xfId="31974"/>
    <cellStyle name="Примечание 3 2 3 2 6" xfId="31975"/>
    <cellStyle name="Примечание 3 2 3 2 7" xfId="31976"/>
    <cellStyle name="Примечание 3 2 3 3" xfId="31977"/>
    <cellStyle name="Примечание 3 2 3 3 2" xfId="31978"/>
    <cellStyle name="Примечание 3 2 3 3 3" xfId="31979"/>
    <cellStyle name="Примечание 3 2 3 3 4" xfId="31980"/>
    <cellStyle name="Примечание 3 2 3 3 5" xfId="31981"/>
    <cellStyle name="Примечание 3 2 3 3 6" xfId="31982"/>
    <cellStyle name="Примечание 3 2 3 4" xfId="31983"/>
    <cellStyle name="Примечание 3 2 3 5" xfId="31984"/>
    <cellStyle name="Примечание 3 2 3 6" xfId="31985"/>
    <cellStyle name="Примечание 3 2 3 7" xfId="31986"/>
    <cellStyle name="Примечание 3 2 3 8" xfId="31987"/>
    <cellStyle name="Примечание 3 2 4" xfId="31988"/>
    <cellStyle name="Примечание 3 2 4 2" xfId="31989"/>
    <cellStyle name="Примечание 3 2 4 2 2" xfId="31990"/>
    <cellStyle name="Примечание 3 2 4 2 2 2" xfId="31991"/>
    <cellStyle name="Примечание 3 2 4 2 2 3" xfId="31992"/>
    <cellStyle name="Примечание 3 2 4 2 2 4" xfId="31993"/>
    <cellStyle name="Примечание 3 2 4 2 2 5" xfId="31994"/>
    <cellStyle name="Примечание 3 2 4 2 2 6" xfId="31995"/>
    <cellStyle name="Примечание 3 2 4 2 3" xfId="31996"/>
    <cellStyle name="Примечание 3 2 4 2 4" xfId="31997"/>
    <cellStyle name="Примечание 3 2 4 2 5" xfId="31998"/>
    <cellStyle name="Примечание 3 2 4 2 6" xfId="31999"/>
    <cellStyle name="Примечание 3 2 4 2 7" xfId="32000"/>
    <cellStyle name="Примечание 3 2 4 3" xfId="32001"/>
    <cellStyle name="Примечание 3 2 4 3 2" xfId="32002"/>
    <cellStyle name="Примечание 3 2 4 3 3" xfId="32003"/>
    <cellStyle name="Примечание 3 2 4 3 4" xfId="32004"/>
    <cellStyle name="Примечание 3 2 4 3 5" xfId="32005"/>
    <cellStyle name="Примечание 3 2 4 3 6" xfId="32006"/>
    <cellStyle name="Примечание 3 2 4 4" xfId="32007"/>
    <cellStyle name="Примечание 3 2 4 5" xfId="32008"/>
    <cellStyle name="Примечание 3 2 4 6" xfId="32009"/>
    <cellStyle name="Примечание 3 2 4 7" xfId="32010"/>
    <cellStyle name="Примечание 3 2 4 8" xfId="32011"/>
    <cellStyle name="Примечание 3 2 5" xfId="32012"/>
    <cellStyle name="Примечание 3 2 5 2" xfId="32013"/>
    <cellStyle name="Примечание 3 2 5 2 2" xfId="32014"/>
    <cellStyle name="Примечание 3 2 5 2 3" xfId="32015"/>
    <cellStyle name="Примечание 3 2 5 2 4" xfId="32016"/>
    <cellStyle name="Примечание 3 2 5 2 5" xfId="32017"/>
    <cellStyle name="Примечание 3 2 5 2 6" xfId="32018"/>
    <cellStyle name="Примечание 3 2 5 3" xfId="32019"/>
    <cellStyle name="Примечание 3 2 5 4" xfId="32020"/>
    <cellStyle name="Примечание 3 2 5 5" xfId="32021"/>
    <cellStyle name="Примечание 3 2 5 6" xfId="32022"/>
    <cellStyle name="Примечание 3 2 5 7" xfId="32023"/>
    <cellStyle name="Примечание 3 2 6" xfId="32024"/>
    <cellStyle name="Примечание 3 2 6 2" xfId="32025"/>
    <cellStyle name="Примечание 3 2 6 3" xfId="32026"/>
    <cellStyle name="Примечание 3 2 6 4" xfId="32027"/>
    <cellStyle name="Примечание 3 2 6 5" xfId="32028"/>
    <cellStyle name="Примечание 3 2 6 6" xfId="32029"/>
    <cellStyle name="Примечание 3 2 7" xfId="32030"/>
    <cellStyle name="Примечание 3 2 8" xfId="32031"/>
    <cellStyle name="Примечание 3 2 9" xfId="32032"/>
    <cellStyle name="Примечание 3 2_11019 ПА ЛТМ РРНУ - 23. 07 согл суб" xfId="32033"/>
    <cellStyle name="Примечание 3 3" xfId="32034"/>
    <cellStyle name="Примечание 3 3 10" xfId="32035"/>
    <cellStyle name="Примечание 3 3 11" xfId="32036"/>
    <cellStyle name="Примечание 3 3 12" xfId="32037"/>
    <cellStyle name="Примечание 3 3 2" xfId="32038"/>
    <cellStyle name="Примечание 3 3 2 2" xfId="32039"/>
    <cellStyle name="Примечание 3 3 2 2 2" xfId="32040"/>
    <cellStyle name="Примечание 3 3 2 2 2 2" xfId="32041"/>
    <cellStyle name="Примечание 3 3 2 2 2 3" xfId="32042"/>
    <cellStyle name="Примечание 3 3 2 2 2 4" xfId="32043"/>
    <cellStyle name="Примечание 3 3 2 2 2 5" xfId="32044"/>
    <cellStyle name="Примечание 3 3 2 2 2 6" xfId="32045"/>
    <cellStyle name="Примечание 3 3 2 2 3" xfId="32046"/>
    <cellStyle name="Примечание 3 3 2 2 4" xfId="32047"/>
    <cellStyle name="Примечание 3 3 2 2 5" xfId="32048"/>
    <cellStyle name="Примечание 3 3 2 2 6" xfId="32049"/>
    <cellStyle name="Примечание 3 3 2 2 7" xfId="32050"/>
    <cellStyle name="Примечание 3 3 2 3" xfId="32051"/>
    <cellStyle name="Примечание 3 3 2 3 2" xfId="32052"/>
    <cellStyle name="Примечание 3 3 2 3 3" xfId="32053"/>
    <cellStyle name="Примечание 3 3 2 3 4" xfId="32054"/>
    <cellStyle name="Примечание 3 3 2 3 5" xfId="32055"/>
    <cellStyle name="Примечание 3 3 2 3 6" xfId="32056"/>
    <cellStyle name="Примечание 3 3 2 4" xfId="32057"/>
    <cellStyle name="Примечание 3 3 2 5" xfId="32058"/>
    <cellStyle name="Примечание 3 3 2 6" xfId="32059"/>
    <cellStyle name="Примечание 3 3 2 7" xfId="32060"/>
    <cellStyle name="Примечание 3 3 2 8" xfId="32061"/>
    <cellStyle name="Примечание 3 3 2 9" xfId="32062"/>
    <cellStyle name="Примечание 3 3 3" xfId="32063"/>
    <cellStyle name="Примечание 3 3 3 2" xfId="32064"/>
    <cellStyle name="Примечание 3 3 3 2 2" xfId="32065"/>
    <cellStyle name="Примечание 3 3 3 2 2 2" xfId="32066"/>
    <cellStyle name="Примечание 3 3 3 2 2 3" xfId="32067"/>
    <cellStyle name="Примечание 3 3 3 2 2 4" xfId="32068"/>
    <cellStyle name="Примечание 3 3 3 2 2 5" xfId="32069"/>
    <cellStyle name="Примечание 3 3 3 2 2 6" xfId="32070"/>
    <cellStyle name="Примечание 3 3 3 2 3" xfId="32071"/>
    <cellStyle name="Примечание 3 3 3 2 4" xfId="32072"/>
    <cellStyle name="Примечание 3 3 3 2 5" xfId="32073"/>
    <cellStyle name="Примечание 3 3 3 2 6" xfId="32074"/>
    <cellStyle name="Примечание 3 3 3 2 7" xfId="32075"/>
    <cellStyle name="Примечание 3 3 3 3" xfId="32076"/>
    <cellStyle name="Примечание 3 3 3 3 2" xfId="32077"/>
    <cellStyle name="Примечание 3 3 3 3 3" xfId="32078"/>
    <cellStyle name="Примечание 3 3 3 3 4" xfId="32079"/>
    <cellStyle name="Примечание 3 3 3 3 5" xfId="32080"/>
    <cellStyle name="Примечание 3 3 3 3 6" xfId="32081"/>
    <cellStyle name="Примечание 3 3 3 4" xfId="32082"/>
    <cellStyle name="Примечание 3 3 3 5" xfId="32083"/>
    <cellStyle name="Примечание 3 3 3 6" xfId="32084"/>
    <cellStyle name="Примечание 3 3 3 7" xfId="32085"/>
    <cellStyle name="Примечание 3 3 3 8" xfId="32086"/>
    <cellStyle name="Примечание 3 3 4" xfId="32087"/>
    <cellStyle name="Примечание 3 3 4 2" xfId="32088"/>
    <cellStyle name="Примечание 3 3 4 2 2" xfId="32089"/>
    <cellStyle name="Примечание 3 3 4 2 2 2" xfId="32090"/>
    <cellStyle name="Примечание 3 3 4 2 2 3" xfId="32091"/>
    <cellStyle name="Примечание 3 3 4 2 2 4" xfId="32092"/>
    <cellStyle name="Примечание 3 3 4 2 2 5" xfId="32093"/>
    <cellStyle name="Примечание 3 3 4 2 2 6" xfId="32094"/>
    <cellStyle name="Примечание 3 3 4 2 3" xfId="32095"/>
    <cellStyle name="Примечание 3 3 4 2 4" xfId="32096"/>
    <cellStyle name="Примечание 3 3 4 2 5" xfId="32097"/>
    <cellStyle name="Примечание 3 3 4 2 6" xfId="32098"/>
    <cellStyle name="Примечание 3 3 4 2 7" xfId="32099"/>
    <cellStyle name="Примечание 3 3 4 3" xfId="32100"/>
    <cellStyle name="Примечание 3 3 4 3 2" xfId="32101"/>
    <cellStyle name="Примечание 3 3 4 3 3" xfId="32102"/>
    <cellStyle name="Примечание 3 3 4 3 4" xfId="32103"/>
    <cellStyle name="Примечание 3 3 4 3 5" xfId="32104"/>
    <cellStyle name="Примечание 3 3 4 3 6" xfId="32105"/>
    <cellStyle name="Примечание 3 3 4 4" xfId="32106"/>
    <cellStyle name="Примечание 3 3 4 5" xfId="32107"/>
    <cellStyle name="Примечание 3 3 4 6" xfId="32108"/>
    <cellStyle name="Примечание 3 3 4 7" xfId="32109"/>
    <cellStyle name="Примечание 3 3 4 8" xfId="32110"/>
    <cellStyle name="Примечание 3 3 5" xfId="32111"/>
    <cellStyle name="Примечание 3 3 5 2" xfId="32112"/>
    <cellStyle name="Примечание 3 3 5 2 2" xfId="32113"/>
    <cellStyle name="Примечание 3 3 5 2 3" xfId="32114"/>
    <cellStyle name="Примечание 3 3 5 2 4" xfId="32115"/>
    <cellStyle name="Примечание 3 3 5 2 5" xfId="32116"/>
    <cellStyle name="Примечание 3 3 5 2 6" xfId="32117"/>
    <cellStyle name="Примечание 3 3 5 3" xfId="32118"/>
    <cellStyle name="Примечание 3 3 5 4" xfId="32119"/>
    <cellStyle name="Примечание 3 3 5 5" xfId="32120"/>
    <cellStyle name="Примечание 3 3 5 6" xfId="32121"/>
    <cellStyle name="Примечание 3 3 5 7" xfId="32122"/>
    <cellStyle name="Примечание 3 3 6" xfId="32123"/>
    <cellStyle name="Примечание 3 3 6 2" xfId="32124"/>
    <cellStyle name="Примечание 3 3 6 3" xfId="32125"/>
    <cellStyle name="Примечание 3 3 6 4" xfId="32126"/>
    <cellStyle name="Примечание 3 3 6 5" xfId="32127"/>
    <cellStyle name="Примечание 3 3 6 6" xfId="32128"/>
    <cellStyle name="Примечание 3 3 7" xfId="32129"/>
    <cellStyle name="Примечание 3 3 8" xfId="32130"/>
    <cellStyle name="Примечание 3 3 9" xfId="32131"/>
    <cellStyle name="Примечание 3 3_11019 ПА ЛТМ РРНУ - 23. 07 согл суб" xfId="32132"/>
    <cellStyle name="Примечание 3 4" xfId="32133"/>
    <cellStyle name="Примечание 3 4 10" xfId="32134"/>
    <cellStyle name="Примечание 3 4 11" xfId="32135"/>
    <cellStyle name="Примечание 3 4 12" xfId="32136"/>
    <cellStyle name="Примечание 3 4 2" xfId="32137"/>
    <cellStyle name="Примечание 3 4 2 2" xfId="32138"/>
    <cellStyle name="Примечание 3 4 2 2 2" xfId="32139"/>
    <cellStyle name="Примечание 3 4 2 2 2 2" xfId="32140"/>
    <cellStyle name="Примечание 3 4 2 2 2 3" xfId="32141"/>
    <cellStyle name="Примечание 3 4 2 2 2 4" xfId="32142"/>
    <cellStyle name="Примечание 3 4 2 2 2 5" xfId="32143"/>
    <cellStyle name="Примечание 3 4 2 2 2 6" xfId="32144"/>
    <cellStyle name="Примечание 3 4 2 2 3" xfId="32145"/>
    <cellStyle name="Примечание 3 4 2 2 4" xfId="32146"/>
    <cellStyle name="Примечание 3 4 2 2 5" xfId="32147"/>
    <cellStyle name="Примечание 3 4 2 2 6" xfId="32148"/>
    <cellStyle name="Примечание 3 4 2 2 7" xfId="32149"/>
    <cellStyle name="Примечание 3 4 2 3" xfId="32150"/>
    <cellStyle name="Примечание 3 4 2 3 2" xfId="32151"/>
    <cellStyle name="Примечание 3 4 2 3 3" xfId="32152"/>
    <cellStyle name="Примечание 3 4 2 3 4" xfId="32153"/>
    <cellStyle name="Примечание 3 4 2 3 5" xfId="32154"/>
    <cellStyle name="Примечание 3 4 2 3 6" xfId="32155"/>
    <cellStyle name="Примечание 3 4 2 4" xfId="32156"/>
    <cellStyle name="Примечание 3 4 2 5" xfId="32157"/>
    <cellStyle name="Примечание 3 4 2 6" xfId="32158"/>
    <cellStyle name="Примечание 3 4 2 7" xfId="32159"/>
    <cellStyle name="Примечание 3 4 2 8" xfId="32160"/>
    <cellStyle name="Примечание 3 4 2 9" xfId="32161"/>
    <cellStyle name="Примечание 3 4 3" xfId="32162"/>
    <cellStyle name="Примечание 3 4 3 2" xfId="32163"/>
    <cellStyle name="Примечание 3 4 3 2 2" xfId="32164"/>
    <cellStyle name="Примечание 3 4 3 2 2 2" xfId="32165"/>
    <cellStyle name="Примечание 3 4 3 2 2 3" xfId="32166"/>
    <cellStyle name="Примечание 3 4 3 2 2 4" xfId="32167"/>
    <cellStyle name="Примечание 3 4 3 2 2 5" xfId="32168"/>
    <cellStyle name="Примечание 3 4 3 2 2 6" xfId="32169"/>
    <cellStyle name="Примечание 3 4 3 2 3" xfId="32170"/>
    <cellStyle name="Примечание 3 4 3 2 4" xfId="32171"/>
    <cellStyle name="Примечание 3 4 3 2 5" xfId="32172"/>
    <cellStyle name="Примечание 3 4 3 2 6" xfId="32173"/>
    <cellStyle name="Примечание 3 4 3 2 7" xfId="32174"/>
    <cellStyle name="Примечание 3 4 3 3" xfId="32175"/>
    <cellStyle name="Примечание 3 4 3 3 2" xfId="32176"/>
    <cellStyle name="Примечание 3 4 3 3 3" xfId="32177"/>
    <cellStyle name="Примечание 3 4 3 3 4" xfId="32178"/>
    <cellStyle name="Примечание 3 4 3 3 5" xfId="32179"/>
    <cellStyle name="Примечание 3 4 3 3 6" xfId="32180"/>
    <cellStyle name="Примечание 3 4 3 4" xfId="32181"/>
    <cellStyle name="Примечание 3 4 3 5" xfId="32182"/>
    <cellStyle name="Примечание 3 4 3 6" xfId="32183"/>
    <cellStyle name="Примечание 3 4 3 7" xfId="32184"/>
    <cellStyle name="Примечание 3 4 3 8" xfId="32185"/>
    <cellStyle name="Примечание 3 4 4" xfId="32186"/>
    <cellStyle name="Примечание 3 4 4 2" xfId="32187"/>
    <cellStyle name="Примечание 3 4 4 2 2" xfId="32188"/>
    <cellStyle name="Примечание 3 4 4 2 2 2" xfId="32189"/>
    <cellStyle name="Примечание 3 4 4 2 2 3" xfId="32190"/>
    <cellStyle name="Примечание 3 4 4 2 2 4" xfId="32191"/>
    <cellStyle name="Примечание 3 4 4 2 2 5" xfId="32192"/>
    <cellStyle name="Примечание 3 4 4 2 2 6" xfId="32193"/>
    <cellStyle name="Примечание 3 4 4 2 3" xfId="32194"/>
    <cellStyle name="Примечание 3 4 4 2 4" xfId="32195"/>
    <cellStyle name="Примечание 3 4 4 2 5" xfId="32196"/>
    <cellStyle name="Примечание 3 4 4 2 6" xfId="32197"/>
    <cellStyle name="Примечание 3 4 4 2 7" xfId="32198"/>
    <cellStyle name="Примечание 3 4 4 3" xfId="32199"/>
    <cellStyle name="Примечание 3 4 4 3 2" xfId="32200"/>
    <cellStyle name="Примечание 3 4 4 3 3" xfId="32201"/>
    <cellStyle name="Примечание 3 4 4 3 4" xfId="32202"/>
    <cellStyle name="Примечание 3 4 4 3 5" xfId="32203"/>
    <cellStyle name="Примечание 3 4 4 3 6" xfId="32204"/>
    <cellStyle name="Примечание 3 4 4 4" xfId="32205"/>
    <cellStyle name="Примечание 3 4 4 5" xfId="32206"/>
    <cellStyle name="Примечание 3 4 4 6" xfId="32207"/>
    <cellStyle name="Примечание 3 4 4 7" xfId="32208"/>
    <cellStyle name="Примечание 3 4 4 8" xfId="32209"/>
    <cellStyle name="Примечание 3 4 5" xfId="32210"/>
    <cellStyle name="Примечание 3 4 5 2" xfId="32211"/>
    <cellStyle name="Примечание 3 4 5 2 2" xfId="32212"/>
    <cellStyle name="Примечание 3 4 5 2 3" xfId="32213"/>
    <cellStyle name="Примечание 3 4 5 2 4" xfId="32214"/>
    <cellStyle name="Примечание 3 4 5 2 5" xfId="32215"/>
    <cellStyle name="Примечание 3 4 5 2 6" xfId="32216"/>
    <cellStyle name="Примечание 3 4 5 3" xfId="32217"/>
    <cellStyle name="Примечание 3 4 5 4" xfId="32218"/>
    <cellStyle name="Примечание 3 4 5 5" xfId="32219"/>
    <cellStyle name="Примечание 3 4 5 6" xfId="32220"/>
    <cellStyle name="Примечание 3 4 5 7" xfId="32221"/>
    <cellStyle name="Примечание 3 4 6" xfId="32222"/>
    <cellStyle name="Примечание 3 4 6 2" xfId="32223"/>
    <cellStyle name="Примечание 3 4 6 3" xfId="32224"/>
    <cellStyle name="Примечание 3 4 6 4" xfId="32225"/>
    <cellStyle name="Примечание 3 4 6 5" xfId="32226"/>
    <cellStyle name="Примечание 3 4 6 6" xfId="32227"/>
    <cellStyle name="Примечание 3 4 7" xfId="32228"/>
    <cellStyle name="Примечание 3 4 8" xfId="32229"/>
    <cellStyle name="Примечание 3 4 9" xfId="32230"/>
    <cellStyle name="Примечание 3 4_11019 ПА ЛТМ РРНУ - 23. 07 согл суб" xfId="32231"/>
    <cellStyle name="Примечание 3 5" xfId="32232"/>
    <cellStyle name="Примечание 3 5 2" xfId="32233"/>
    <cellStyle name="Примечание 3 5 2 2" xfId="32234"/>
    <cellStyle name="Примечание 3 5 2 2 2" xfId="32235"/>
    <cellStyle name="Примечание 3 5 2 2 3" xfId="32236"/>
    <cellStyle name="Примечание 3 5 2 2 4" xfId="32237"/>
    <cellStyle name="Примечание 3 5 2 2 5" xfId="32238"/>
    <cellStyle name="Примечание 3 5 2 2 6" xfId="32239"/>
    <cellStyle name="Примечание 3 5 2 3" xfId="32240"/>
    <cellStyle name="Примечание 3 5 2 4" xfId="32241"/>
    <cellStyle name="Примечание 3 5 2 5" xfId="32242"/>
    <cellStyle name="Примечание 3 5 2 6" xfId="32243"/>
    <cellStyle name="Примечание 3 5 2 7" xfId="32244"/>
    <cellStyle name="Примечание 3 5 3" xfId="32245"/>
    <cellStyle name="Примечание 3 5 3 2" xfId="32246"/>
    <cellStyle name="Примечание 3 5 3 3" xfId="32247"/>
    <cellStyle name="Примечание 3 5 3 4" xfId="32248"/>
    <cellStyle name="Примечание 3 5 3 5" xfId="32249"/>
    <cellStyle name="Примечание 3 5 3 6" xfId="32250"/>
    <cellStyle name="Примечание 3 5 4" xfId="32251"/>
    <cellStyle name="Примечание 3 5 5" xfId="32252"/>
    <cellStyle name="Примечание 3 5 6" xfId="32253"/>
    <cellStyle name="Примечание 3 5 7" xfId="32254"/>
    <cellStyle name="Примечание 3 5 8" xfId="32255"/>
    <cellStyle name="Примечание 3 5 9" xfId="32256"/>
    <cellStyle name="Примечание 3 6" xfId="32257"/>
    <cellStyle name="Примечание 3 6 2" xfId="32258"/>
    <cellStyle name="Примечание 3 6 2 2" xfId="32259"/>
    <cellStyle name="Примечание 3 6 2 2 2" xfId="32260"/>
    <cellStyle name="Примечание 3 6 2 2 3" xfId="32261"/>
    <cellStyle name="Примечание 3 6 2 2 4" xfId="32262"/>
    <cellStyle name="Примечание 3 6 2 2 5" xfId="32263"/>
    <cellStyle name="Примечание 3 6 2 2 6" xfId="32264"/>
    <cellStyle name="Примечание 3 6 2 3" xfId="32265"/>
    <cellStyle name="Примечание 3 6 2 4" xfId="32266"/>
    <cellStyle name="Примечание 3 6 2 5" xfId="32267"/>
    <cellStyle name="Примечание 3 6 2 6" xfId="32268"/>
    <cellStyle name="Примечание 3 6 2 7" xfId="32269"/>
    <cellStyle name="Примечание 3 6 3" xfId="32270"/>
    <cellStyle name="Примечание 3 6 3 2" xfId="32271"/>
    <cellStyle name="Примечание 3 6 3 3" xfId="32272"/>
    <cellStyle name="Примечание 3 6 3 4" xfId="32273"/>
    <cellStyle name="Примечание 3 6 3 5" xfId="32274"/>
    <cellStyle name="Примечание 3 6 3 6" xfId="32275"/>
    <cellStyle name="Примечание 3 6 4" xfId="32276"/>
    <cellStyle name="Примечание 3 6 5" xfId="32277"/>
    <cellStyle name="Примечание 3 6 6" xfId="32278"/>
    <cellStyle name="Примечание 3 6 7" xfId="32279"/>
    <cellStyle name="Примечание 3 6 8" xfId="32280"/>
    <cellStyle name="Примечание 3 7" xfId="32281"/>
    <cellStyle name="Примечание 3 7 2" xfId="32282"/>
    <cellStyle name="Примечание 3 7 2 2" xfId="32283"/>
    <cellStyle name="Примечание 3 7 2 2 2" xfId="32284"/>
    <cellStyle name="Примечание 3 7 2 2 3" xfId="32285"/>
    <cellStyle name="Примечание 3 7 2 2 4" xfId="32286"/>
    <cellStyle name="Примечание 3 7 2 2 5" xfId="32287"/>
    <cellStyle name="Примечание 3 7 2 2 6" xfId="32288"/>
    <cellStyle name="Примечание 3 7 2 3" xfId="32289"/>
    <cellStyle name="Примечание 3 7 2 4" xfId="32290"/>
    <cellStyle name="Примечание 3 7 2 5" xfId="32291"/>
    <cellStyle name="Примечание 3 7 2 6" xfId="32292"/>
    <cellStyle name="Примечание 3 7 2 7" xfId="32293"/>
    <cellStyle name="Примечание 3 7 3" xfId="32294"/>
    <cellStyle name="Примечание 3 7 3 2" xfId="32295"/>
    <cellStyle name="Примечание 3 7 3 3" xfId="32296"/>
    <cellStyle name="Примечание 3 7 3 4" xfId="32297"/>
    <cellStyle name="Примечание 3 7 3 5" xfId="32298"/>
    <cellStyle name="Примечание 3 7 3 6" xfId="32299"/>
    <cellStyle name="Примечание 3 7 4" xfId="32300"/>
    <cellStyle name="Примечание 3 7 5" xfId="32301"/>
    <cellStyle name="Примечание 3 7 6" xfId="32302"/>
    <cellStyle name="Примечание 3 7 7" xfId="32303"/>
    <cellStyle name="Примечание 3 7 8" xfId="32304"/>
    <cellStyle name="Примечание 3 8" xfId="32305"/>
    <cellStyle name="Примечание 3 8 2" xfId="32306"/>
    <cellStyle name="Примечание 3 8 2 2" xfId="32307"/>
    <cellStyle name="Примечание 3 8 2 3" xfId="32308"/>
    <cellStyle name="Примечание 3 8 2 4" xfId="32309"/>
    <cellStyle name="Примечание 3 8 2 5" xfId="32310"/>
    <cellStyle name="Примечание 3 8 2 6" xfId="32311"/>
    <cellStyle name="Примечание 3 8 3" xfId="32312"/>
    <cellStyle name="Примечание 3 8 4" xfId="32313"/>
    <cellStyle name="Примечание 3 8 5" xfId="32314"/>
    <cellStyle name="Примечание 3 8 6" xfId="32315"/>
    <cellStyle name="Примечание 3 8 7" xfId="32316"/>
    <cellStyle name="Примечание 3 9" xfId="32317"/>
    <cellStyle name="Примечание 3 9 2" xfId="32318"/>
    <cellStyle name="Примечание 3 9 3" xfId="32319"/>
    <cellStyle name="Примечание 3 9 4" xfId="32320"/>
    <cellStyle name="Примечание 3 9 5" xfId="32321"/>
    <cellStyle name="Примечание 3 9 6" xfId="32322"/>
    <cellStyle name="Примечание 3_+согласован МН Куйбыш-Лисич р  Медведица 05 05 10 (2)" xfId="32323"/>
    <cellStyle name="Примечание 4" xfId="32324"/>
    <cellStyle name="Примечание 4 10" xfId="32325"/>
    <cellStyle name="Примечание 4 11" xfId="32326"/>
    <cellStyle name="Примечание 4 12" xfId="32327"/>
    <cellStyle name="Примечание 4 2" xfId="32328"/>
    <cellStyle name="Примечание 4 2 2" xfId="32329"/>
    <cellStyle name="Примечание 4 2 2 2" xfId="32330"/>
    <cellStyle name="Примечание 4 2 2 2 2" xfId="32331"/>
    <cellStyle name="Примечание 4 2 2 2 3" xfId="32332"/>
    <cellStyle name="Примечание 4 2 2 2 4" xfId="32333"/>
    <cellStyle name="Примечание 4 2 2 2 5" xfId="32334"/>
    <cellStyle name="Примечание 4 2 2 2 6" xfId="32335"/>
    <cellStyle name="Примечание 4 2 2 3" xfId="32336"/>
    <cellStyle name="Примечание 4 2 2 4" xfId="32337"/>
    <cellStyle name="Примечание 4 2 2 5" xfId="32338"/>
    <cellStyle name="Примечание 4 2 2 6" xfId="32339"/>
    <cellStyle name="Примечание 4 2 2 7" xfId="32340"/>
    <cellStyle name="Примечание 4 2 3" xfId="32341"/>
    <cellStyle name="Примечание 4 2 3 2" xfId="32342"/>
    <cellStyle name="Примечание 4 2 3 2 2" xfId="32343"/>
    <cellStyle name="Примечание 4 2 3 2 3" xfId="32344"/>
    <cellStyle name="Примечание 4 2 3 3" xfId="32345"/>
    <cellStyle name="Примечание 4 2 3 4" xfId="32346"/>
    <cellStyle name="Примечание 4 2 3 5" xfId="32347"/>
    <cellStyle name="Примечание 4 2 3 6" xfId="32348"/>
    <cellStyle name="Примечание 4 2 4" xfId="32349"/>
    <cellStyle name="Примечание 4 2 4 2" xfId="32350"/>
    <cellStyle name="Примечание 4 2 4 3" xfId="32351"/>
    <cellStyle name="Примечание 4 2 5" xfId="32352"/>
    <cellStyle name="Примечание 4 2 6" xfId="32353"/>
    <cellStyle name="Примечание 4 2 7" xfId="32354"/>
    <cellStyle name="Примечание 4 2 8" xfId="32355"/>
    <cellStyle name="Примечание 4 2 9" xfId="32356"/>
    <cellStyle name="Примечание 4 3" xfId="32357"/>
    <cellStyle name="Примечание 4 3 2" xfId="32358"/>
    <cellStyle name="Примечание 4 3 2 2" xfId="32359"/>
    <cellStyle name="Примечание 4 3 2 2 2" xfId="32360"/>
    <cellStyle name="Примечание 4 3 2 2 3" xfId="32361"/>
    <cellStyle name="Примечание 4 3 2 2 4" xfId="32362"/>
    <cellStyle name="Примечание 4 3 2 2 5" xfId="32363"/>
    <cellStyle name="Примечание 4 3 2 2 6" xfId="32364"/>
    <cellStyle name="Примечание 4 3 2 3" xfId="32365"/>
    <cellStyle name="Примечание 4 3 2 4" xfId="32366"/>
    <cellStyle name="Примечание 4 3 2 5" xfId="32367"/>
    <cellStyle name="Примечание 4 3 2 6" xfId="32368"/>
    <cellStyle name="Примечание 4 3 2 7" xfId="32369"/>
    <cellStyle name="Примечание 4 3 3" xfId="32370"/>
    <cellStyle name="Примечание 4 3 3 2" xfId="32371"/>
    <cellStyle name="Примечание 4 3 3 3" xfId="32372"/>
    <cellStyle name="Примечание 4 3 3 4" xfId="32373"/>
    <cellStyle name="Примечание 4 3 3 5" xfId="32374"/>
    <cellStyle name="Примечание 4 3 3 6" xfId="32375"/>
    <cellStyle name="Примечание 4 3 4" xfId="32376"/>
    <cellStyle name="Примечание 4 3 5" xfId="32377"/>
    <cellStyle name="Примечание 4 3 6" xfId="32378"/>
    <cellStyle name="Примечание 4 3 7" xfId="32379"/>
    <cellStyle name="Примечание 4 3 8" xfId="32380"/>
    <cellStyle name="Примечание 4 4" xfId="32381"/>
    <cellStyle name="Примечание 4 4 2" xfId="32382"/>
    <cellStyle name="Примечание 4 4 2 2" xfId="32383"/>
    <cellStyle name="Примечание 4 4 2 2 2" xfId="32384"/>
    <cellStyle name="Примечание 4 4 2 2 3" xfId="32385"/>
    <cellStyle name="Примечание 4 4 2 2 4" xfId="32386"/>
    <cellStyle name="Примечание 4 4 2 2 5" xfId="32387"/>
    <cellStyle name="Примечание 4 4 2 2 6" xfId="32388"/>
    <cellStyle name="Примечание 4 4 2 3" xfId="32389"/>
    <cellStyle name="Примечание 4 4 2 4" xfId="32390"/>
    <cellStyle name="Примечание 4 4 2 5" xfId="32391"/>
    <cellStyle name="Примечание 4 4 2 6" xfId="32392"/>
    <cellStyle name="Примечание 4 4 2 7" xfId="32393"/>
    <cellStyle name="Примечание 4 4 3" xfId="32394"/>
    <cellStyle name="Примечание 4 4 3 2" xfId="32395"/>
    <cellStyle name="Примечание 4 4 3 3" xfId="32396"/>
    <cellStyle name="Примечание 4 4 3 4" xfId="32397"/>
    <cellStyle name="Примечание 4 4 3 5" xfId="32398"/>
    <cellStyle name="Примечание 4 4 3 6" xfId="32399"/>
    <cellStyle name="Примечание 4 4 4" xfId="32400"/>
    <cellStyle name="Примечание 4 4 5" xfId="32401"/>
    <cellStyle name="Примечание 4 4 6" xfId="32402"/>
    <cellStyle name="Примечание 4 4 7" xfId="32403"/>
    <cellStyle name="Примечание 4 4 8" xfId="32404"/>
    <cellStyle name="Примечание 4 5" xfId="32405"/>
    <cellStyle name="Примечание 4 5 2" xfId="32406"/>
    <cellStyle name="Примечание 4 5 2 2" xfId="32407"/>
    <cellStyle name="Примечание 4 5 2 3" xfId="32408"/>
    <cellStyle name="Примечание 4 5 2 4" xfId="32409"/>
    <cellStyle name="Примечание 4 5 2 5" xfId="32410"/>
    <cellStyle name="Примечание 4 5 2 6" xfId="32411"/>
    <cellStyle name="Примечание 4 5 3" xfId="32412"/>
    <cellStyle name="Примечание 4 5 4" xfId="32413"/>
    <cellStyle name="Примечание 4 5 5" xfId="32414"/>
    <cellStyle name="Примечание 4 5 6" xfId="32415"/>
    <cellStyle name="Примечание 4 5 7" xfId="32416"/>
    <cellStyle name="Примечание 4 6" xfId="32417"/>
    <cellStyle name="Примечание 4 6 2" xfId="32418"/>
    <cellStyle name="Примечание 4 6 3" xfId="32419"/>
    <cellStyle name="Примечание 4 6 4" xfId="32420"/>
    <cellStyle name="Примечание 4 6 5" xfId="32421"/>
    <cellStyle name="Примечание 4 6 6" xfId="32422"/>
    <cellStyle name="Примечание 4 7" xfId="32423"/>
    <cellStyle name="Примечание 4 8" xfId="32424"/>
    <cellStyle name="Примечание 4 9" xfId="32425"/>
    <cellStyle name="Примечание 4_1 реконстр НПС Клин" xfId="32426"/>
    <cellStyle name="Примечание 5" xfId="32427"/>
    <cellStyle name="Примечание 5 10" xfId="32428"/>
    <cellStyle name="Примечание 5 11" xfId="32429"/>
    <cellStyle name="Примечание 5 12" xfId="32430"/>
    <cellStyle name="Примечание 5 2" xfId="32431"/>
    <cellStyle name="Примечание 5 2 2" xfId="32432"/>
    <cellStyle name="Примечание 5 2 2 2" xfId="32433"/>
    <cellStyle name="Примечание 5 2 2 2 2" xfId="32434"/>
    <cellStyle name="Примечание 5 2 2 2 3" xfId="32435"/>
    <cellStyle name="Примечание 5 2 2 2 4" xfId="32436"/>
    <cellStyle name="Примечание 5 2 2 2 5" xfId="32437"/>
    <cellStyle name="Примечание 5 2 2 2 6" xfId="32438"/>
    <cellStyle name="Примечание 5 2 2 3" xfId="32439"/>
    <cellStyle name="Примечание 5 2 2 4" xfId="32440"/>
    <cellStyle name="Примечание 5 2 2 5" xfId="32441"/>
    <cellStyle name="Примечание 5 2 2 6" xfId="32442"/>
    <cellStyle name="Примечание 5 2 2 7" xfId="32443"/>
    <cellStyle name="Примечание 5 2 3" xfId="32444"/>
    <cellStyle name="Примечание 5 2 3 2" xfId="32445"/>
    <cellStyle name="Примечание 5 2 3 3" xfId="32446"/>
    <cellStyle name="Примечание 5 2 3 4" xfId="32447"/>
    <cellStyle name="Примечание 5 2 3 5" xfId="32448"/>
    <cellStyle name="Примечание 5 2 3 6" xfId="32449"/>
    <cellStyle name="Примечание 5 2 4" xfId="32450"/>
    <cellStyle name="Примечание 5 2 5" xfId="32451"/>
    <cellStyle name="Примечание 5 2 6" xfId="32452"/>
    <cellStyle name="Примечание 5 2 7" xfId="32453"/>
    <cellStyle name="Примечание 5 2 8" xfId="32454"/>
    <cellStyle name="Примечание 5 2 9" xfId="32455"/>
    <cellStyle name="Примечание 5 3" xfId="32456"/>
    <cellStyle name="Примечание 5 3 2" xfId="32457"/>
    <cellStyle name="Примечание 5 3 2 2" xfId="32458"/>
    <cellStyle name="Примечание 5 3 2 2 2" xfId="32459"/>
    <cellStyle name="Примечание 5 3 2 2 3" xfId="32460"/>
    <cellStyle name="Примечание 5 3 2 2 4" xfId="32461"/>
    <cellStyle name="Примечание 5 3 2 2 5" xfId="32462"/>
    <cellStyle name="Примечание 5 3 2 2 6" xfId="32463"/>
    <cellStyle name="Примечание 5 3 2 3" xfId="32464"/>
    <cellStyle name="Примечание 5 3 2 4" xfId="32465"/>
    <cellStyle name="Примечание 5 3 2 5" xfId="32466"/>
    <cellStyle name="Примечание 5 3 2 6" xfId="32467"/>
    <cellStyle name="Примечание 5 3 2 7" xfId="32468"/>
    <cellStyle name="Примечание 5 3 3" xfId="32469"/>
    <cellStyle name="Примечание 5 3 3 2" xfId="32470"/>
    <cellStyle name="Примечание 5 3 3 3" xfId="32471"/>
    <cellStyle name="Примечание 5 3 3 4" xfId="32472"/>
    <cellStyle name="Примечание 5 3 3 5" xfId="32473"/>
    <cellStyle name="Примечание 5 3 3 6" xfId="32474"/>
    <cellStyle name="Примечание 5 3 4" xfId="32475"/>
    <cellStyle name="Примечание 5 3 5" xfId="32476"/>
    <cellStyle name="Примечание 5 3 6" xfId="32477"/>
    <cellStyle name="Примечание 5 3 7" xfId="32478"/>
    <cellStyle name="Примечание 5 3 8" xfId="32479"/>
    <cellStyle name="Примечание 5 4" xfId="32480"/>
    <cellStyle name="Примечание 5 4 2" xfId="32481"/>
    <cellStyle name="Примечание 5 4 2 2" xfId="32482"/>
    <cellStyle name="Примечание 5 4 2 2 2" xfId="32483"/>
    <cellStyle name="Примечание 5 4 2 2 3" xfId="32484"/>
    <cellStyle name="Примечание 5 4 2 2 4" xfId="32485"/>
    <cellStyle name="Примечание 5 4 2 2 5" xfId="32486"/>
    <cellStyle name="Примечание 5 4 2 2 6" xfId="32487"/>
    <cellStyle name="Примечание 5 4 2 3" xfId="32488"/>
    <cellStyle name="Примечание 5 4 2 4" xfId="32489"/>
    <cellStyle name="Примечание 5 4 2 5" xfId="32490"/>
    <cellStyle name="Примечание 5 4 2 6" xfId="32491"/>
    <cellStyle name="Примечание 5 4 2 7" xfId="32492"/>
    <cellStyle name="Примечание 5 4 3" xfId="32493"/>
    <cellStyle name="Примечание 5 4 3 2" xfId="32494"/>
    <cellStyle name="Примечание 5 4 3 3" xfId="32495"/>
    <cellStyle name="Примечание 5 4 3 4" xfId="32496"/>
    <cellStyle name="Примечание 5 4 3 5" xfId="32497"/>
    <cellStyle name="Примечание 5 4 3 6" xfId="32498"/>
    <cellStyle name="Примечание 5 4 4" xfId="32499"/>
    <cellStyle name="Примечание 5 4 5" xfId="32500"/>
    <cellStyle name="Примечание 5 4 6" xfId="32501"/>
    <cellStyle name="Примечание 5 4 7" xfId="32502"/>
    <cellStyle name="Примечание 5 4 8" xfId="32503"/>
    <cellStyle name="Примечание 5 5" xfId="32504"/>
    <cellStyle name="Примечание 5 5 2" xfId="32505"/>
    <cellStyle name="Примечание 5 5 2 2" xfId="32506"/>
    <cellStyle name="Примечание 5 5 2 3" xfId="32507"/>
    <cellStyle name="Примечание 5 5 2 4" xfId="32508"/>
    <cellStyle name="Примечание 5 5 2 5" xfId="32509"/>
    <cellStyle name="Примечание 5 5 2 6" xfId="32510"/>
    <cellStyle name="Примечание 5 5 3" xfId="32511"/>
    <cellStyle name="Примечание 5 5 4" xfId="32512"/>
    <cellStyle name="Примечание 5 5 5" xfId="32513"/>
    <cellStyle name="Примечание 5 5 6" xfId="32514"/>
    <cellStyle name="Примечание 5 5 7" xfId="32515"/>
    <cellStyle name="Примечание 5 6" xfId="32516"/>
    <cellStyle name="Примечание 5 6 2" xfId="32517"/>
    <cellStyle name="Примечание 5 6 3" xfId="32518"/>
    <cellStyle name="Примечание 5 6 4" xfId="32519"/>
    <cellStyle name="Примечание 5 6 5" xfId="32520"/>
    <cellStyle name="Примечание 5 6 6" xfId="32521"/>
    <cellStyle name="Примечание 5 7" xfId="32522"/>
    <cellStyle name="Примечание 5 8" xfId="32523"/>
    <cellStyle name="Примечание 5 9" xfId="32524"/>
    <cellStyle name="Примечание 5_1 реконстр НПС Клин" xfId="32525"/>
    <cellStyle name="Примечание 6" xfId="32526"/>
    <cellStyle name="Примечание 6 10" xfId="32527"/>
    <cellStyle name="Примечание 6 11" xfId="32528"/>
    <cellStyle name="Примечание 6 12" xfId="32529"/>
    <cellStyle name="Примечание 6 2" xfId="32530"/>
    <cellStyle name="Примечание 6 2 2" xfId="32531"/>
    <cellStyle name="Примечание 6 2 2 2" xfId="32532"/>
    <cellStyle name="Примечание 6 2 2 2 2" xfId="32533"/>
    <cellStyle name="Примечание 6 2 2 2 3" xfId="32534"/>
    <cellStyle name="Примечание 6 2 2 2 4" xfId="32535"/>
    <cellStyle name="Примечание 6 2 2 2 5" xfId="32536"/>
    <cellStyle name="Примечание 6 2 2 2 6" xfId="32537"/>
    <cellStyle name="Примечание 6 2 2 3" xfId="32538"/>
    <cellStyle name="Примечание 6 2 2 4" xfId="32539"/>
    <cellStyle name="Примечание 6 2 2 5" xfId="32540"/>
    <cellStyle name="Примечание 6 2 2 6" xfId="32541"/>
    <cellStyle name="Примечание 6 2 2 7" xfId="32542"/>
    <cellStyle name="Примечание 6 2 3" xfId="32543"/>
    <cellStyle name="Примечание 6 2 3 2" xfId="32544"/>
    <cellStyle name="Примечание 6 2 3 3" xfId="32545"/>
    <cellStyle name="Примечание 6 2 3 4" xfId="32546"/>
    <cellStyle name="Примечание 6 2 3 5" xfId="32547"/>
    <cellStyle name="Примечание 6 2 3 6" xfId="32548"/>
    <cellStyle name="Примечание 6 2 4" xfId="32549"/>
    <cellStyle name="Примечание 6 2 5" xfId="32550"/>
    <cellStyle name="Примечание 6 2 6" xfId="32551"/>
    <cellStyle name="Примечание 6 2 7" xfId="32552"/>
    <cellStyle name="Примечание 6 2 8" xfId="32553"/>
    <cellStyle name="Примечание 6 2 9" xfId="32554"/>
    <cellStyle name="Примечание 6 3" xfId="32555"/>
    <cellStyle name="Примечание 6 3 2" xfId="32556"/>
    <cellStyle name="Примечание 6 3 2 2" xfId="32557"/>
    <cellStyle name="Примечание 6 3 2 2 2" xfId="32558"/>
    <cellStyle name="Примечание 6 3 2 2 3" xfId="32559"/>
    <cellStyle name="Примечание 6 3 2 2 4" xfId="32560"/>
    <cellStyle name="Примечание 6 3 2 2 5" xfId="32561"/>
    <cellStyle name="Примечание 6 3 2 2 6" xfId="32562"/>
    <cellStyle name="Примечание 6 3 2 3" xfId="32563"/>
    <cellStyle name="Примечание 6 3 2 4" xfId="32564"/>
    <cellStyle name="Примечание 6 3 2 5" xfId="32565"/>
    <cellStyle name="Примечание 6 3 2 6" xfId="32566"/>
    <cellStyle name="Примечание 6 3 2 7" xfId="32567"/>
    <cellStyle name="Примечание 6 3 3" xfId="32568"/>
    <cellStyle name="Примечание 6 3 3 2" xfId="32569"/>
    <cellStyle name="Примечание 6 3 3 3" xfId="32570"/>
    <cellStyle name="Примечание 6 3 3 4" xfId="32571"/>
    <cellStyle name="Примечание 6 3 3 5" xfId="32572"/>
    <cellStyle name="Примечание 6 3 3 6" xfId="32573"/>
    <cellStyle name="Примечание 6 3 4" xfId="32574"/>
    <cellStyle name="Примечание 6 3 5" xfId="32575"/>
    <cellStyle name="Примечание 6 3 6" xfId="32576"/>
    <cellStyle name="Примечание 6 3 7" xfId="32577"/>
    <cellStyle name="Примечание 6 3 8" xfId="32578"/>
    <cellStyle name="Примечание 6 4" xfId="32579"/>
    <cellStyle name="Примечание 6 4 2" xfId="32580"/>
    <cellStyle name="Примечание 6 4 2 2" xfId="32581"/>
    <cellStyle name="Примечание 6 4 2 2 2" xfId="32582"/>
    <cellStyle name="Примечание 6 4 2 2 3" xfId="32583"/>
    <cellStyle name="Примечание 6 4 2 2 4" xfId="32584"/>
    <cellStyle name="Примечание 6 4 2 2 5" xfId="32585"/>
    <cellStyle name="Примечание 6 4 2 2 6" xfId="32586"/>
    <cellStyle name="Примечание 6 4 2 3" xfId="32587"/>
    <cellStyle name="Примечание 6 4 2 4" xfId="32588"/>
    <cellStyle name="Примечание 6 4 2 5" xfId="32589"/>
    <cellStyle name="Примечание 6 4 2 6" xfId="32590"/>
    <cellStyle name="Примечание 6 4 2 7" xfId="32591"/>
    <cellStyle name="Примечание 6 4 3" xfId="32592"/>
    <cellStyle name="Примечание 6 4 3 2" xfId="32593"/>
    <cellStyle name="Примечание 6 4 3 3" xfId="32594"/>
    <cellStyle name="Примечание 6 4 3 4" xfId="32595"/>
    <cellStyle name="Примечание 6 4 3 5" xfId="32596"/>
    <cellStyle name="Примечание 6 4 3 6" xfId="32597"/>
    <cellStyle name="Примечание 6 4 4" xfId="32598"/>
    <cellStyle name="Примечание 6 4 5" xfId="32599"/>
    <cellStyle name="Примечание 6 4 6" xfId="32600"/>
    <cellStyle name="Примечание 6 4 7" xfId="32601"/>
    <cellStyle name="Примечание 6 4 8" xfId="32602"/>
    <cellStyle name="Примечание 6 5" xfId="32603"/>
    <cellStyle name="Примечание 6 5 2" xfId="32604"/>
    <cellStyle name="Примечание 6 5 2 2" xfId="32605"/>
    <cellStyle name="Примечание 6 5 2 3" xfId="32606"/>
    <cellStyle name="Примечание 6 5 2 4" xfId="32607"/>
    <cellStyle name="Примечание 6 5 2 5" xfId="32608"/>
    <cellStyle name="Примечание 6 5 2 6" xfId="32609"/>
    <cellStyle name="Примечание 6 5 3" xfId="32610"/>
    <cellStyle name="Примечание 6 5 4" xfId="32611"/>
    <cellStyle name="Примечание 6 5 5" xfId="32612"/>
    <cellStyle name="Примечание 6 5 6" xfId="32613"/>
    <cellStyle name="Примечание 6 5 7" xfId="32614"/>
    <cellStyle name="Примечание 6 6" xfId="32615"/>
    <cellStyle name="Примечание 6 6 2" xfId="32616"/>
    <cellStyle name="Примечание 6 6 3" xfId="32617"/>
    <cellStyle name="Примечание 6 6 4" xfId="32618"/>
    <cellStyle name="Примечание 6 6 5" xfId="32619"/>
    <cellStyle name="Примечание 6 6 6" xfId="32620"/>
    <cellStyle name="Примечание 6 7" xfId="32621"/>
    <cellStyle name="Примечание 6 8" xfId="32622"/>
    <cellStyle name="Примечание 6 9" xfId="32623"/>
    <cellStyle name="Примечание 6_1 реконстр НПС Клин" xfId="32624"/>
    <cellStyle name="Примечание 7" xfId="32625"/>
    <cellStyle name="Примечание 7 10" xfId="32626"/>
    <cellStyle name="Примечание 7 11" xfId="32627"/>
    <cellStyle name="Примечание 7 12" xfId="32628"/>
    <cellStyle name="Примечание 7 2" xfId="32629"/>
    <cellStyle name="Примечание 7 2 2" xfId="32630"/>
    <cellStyle name="Примечание 7 2 2 2" xfId="32631"/>
    <cellStyle name="Примечание 7 2 2 2 2" xfId="32632"/>
    <cellStyle name="Примечание 7 2 2 2 3" xfId="32633"/>
    <cellStyle name="Примечание 7 2 2 2 4" xfId="32634"/>
    <cellStyle name="Примечание 7 2 2 2 5" xfId="32635"/>
    <cellStyle name="Примечание 7 2 2 2 6" xfId="32636"/>
    <cellStyle name="Примечание 7 2 2 3" xfId="32637"/>
    <cellStyle name="Примечание 7 2 2 4" xfId="32638"/>
    <cellStyle name="Примечание 7 2 2 5" xfId="32639"/>
    <cellStyle name="Примечание 7 2 2 6" xfId="32640"/>
    <cellStyle name="Примечание 7 2 2 7" xfId="32641"/>
    <cellStyle name="Примечание 7 2 3" xfId="32642"/>
    <cellStyle name="Примечание 7 2 3 2" xfId="32643"/>
    <cellStyle name="Примечание 7 2 3 3" xfId="32644"/>
    <cellStyle name="Примечание 7 2 3 4" xfId="32645"/>
    <cellStyle name="Примечание 7 2 3 5" xfId="32646"/>
    <cellStyle name="Примечание 7 2 3 6" xfId="32647"/>
    <cellStyle name="Примечание 7 2 4" xfId="32648"/>
    <cellStyle name="Примечание 7 2 5" xfId="32649"/>
    <cellStyle name="Примечание 7 2 6" xfId="32650"/>
    <cellStyle name="Примечание 7 2 7" xfId="32651"/>
    <cellStyle name="Примечание 7 2 8" xfId="32652"/>
    <cellStyle name="Примечание 7 2 9" xfId="32653"/>
    <cellStyle name="Примечание 7 3" xfId="32654"/>
    <cellStyle name="Примечание 7 3 2" xfId="32655"/>
    <cellStyle name="Примечание 7 3 2 2" xfId="32656"/>
    <cellStyle name="Примечание 7 3 2 2 2" xfId="32657"/>
    <cellStyle name="Примечание 7 3 2 2 3" xfId="32658"/>
    <cellStyle name="Примечание 7 3 2 2 4" xfId="32659"/>
    <cellStyle name="Примечание 7 3 2 2 5" xfId="32660"/>
    <cellStyle name="Примечание 7 3 2 2 6" xfId="32661"/>
    <cellStyle name="Примечание 7 3 2 3" xfId="32662"/>
    <cellStyle name="Примечание 7 3 2 4" xfId="32663"/>
    <cellStyle name="Примечание 7 3 2 5" xfId="32664"/>
    <cellStyle name="Примечание 7 3 2 6" xfId="32665"/>
    <cellStyle name="Примечание 7 3 2 7" xfId="32666"/>
    <cellStyle name="Примечание 7 3 3" xfId="32667"/>
    <cellStyle name="Примечание 7 3 3 2" xfId="32668"/>
    <cellStyle name="Примечание 7 3 3 3" xfId="32669"/>
    <cellStyle name="Примечание 7 3 3 4" xfId="32670"/>
    <cellStyle name="Примечание 7 3 3 5" xfId="32671"/>
    <cellStyle name="Примечание 7 3 3 6" xfId="32672"/>
    <cellStyle name="Примечание 7 3 4" xfId="32673"/>
    <cellStyle name="Примечание 7 3 5" xfId="32674"/>
    <cellStyle name="Примечание 7 3 6" xfId="32675"/>
    <cellStyle name="Примечание 7 3 7" xfId="32676"/>
    <cellStyle name="Примечание 7 3 8" xfId="32677"/>
    <cellStyle name="Примечание 7 4" xfId="32678"/>
    <cellStyle name="Примечание 7 4 2" xfId="32679"/>
    <cellStyle name="Примечание 7 4 2 2" xfId="32680"/>
    <cellStyle name="Примечание 7 4 2 2 2" xfId="32681"/>
    <cellStyle name="Примечание 7 4 2 2 3" xfId="32682"/>
    <cellStyle name="Примечание 7 4 2 2 4" xfId="32683"/>
    <cellStyle name="Примечание 7 4 2 2 5" xfId="32684"/>
    <cellStyle name="Примечание 7 4 2 2 6" xfId="32685"/>
    <cellStyle name="Примечание 7 4 2 3" xfId="32686"/>
    <cellStyle name="Примечание 7 4 2 4" xfId="32687"/>
    <cellStyle name="Примечание 7 4 2 5" xfId="32688"/>
    <cellStyle name="Примечание 7 4 2 6" xfId="32689"/>
    <cellStyle name="Примечание 7 4 2 7" xfId="32690"/>
    <cellStyle name="Примечание 7 4 3" xfId="32691"/>
    <cellStyle name="Примечание 7 4 3 2" xfId="32692"/>
    <cellStyle name="Примечание 7 4 3 3" xfId="32693"/>
    <cellStyle name="Примечание 7 4 3 4" xfId="32694"/>
    <cellStyle name="Примечание 7 4 3 5" xfId="32695"/>
    <cellStyle name="Примечание 7 4 3 6" xfId="32696"/>
    <cellStyle name="Примечание 7 4 4" xfId="32697"/>
    <cellStyle name="Примечание 7 4 5" xfId="32698"/>
    <cellStyle name="Примечание 7 4 6" xfId="32699"/>
    <cellStyle name="Примечание 7 4 7" xfId="32700"/>
    <cellStyle name="Примечание 7 4 8" xfId="32701"/>
    <cellStyle name="Примечание 7 5" xfId="32702"/>
    <cellStyle name="Примечание 7 5 2" xfId="32703"/>
    <cellStyle name="Примечание 7 5 2 2" xfId="32704"/>
    <cellStyle name="Примечание 7 5 2 3" xfId="32705"/>
    <cellStyle name="Примечание 7 5 2 4" xfId="32706"/>
    <cellStyle name="Примечание 7 5 2 5" xfId="32707"/>
    <cellStyle name="Примечание 7 5 2 6" xfId="32708"/>
    <cellStyle name="Примечание 7 5 3" xfId="32709"/>
    <cellStyle name="Примечание 7 5 4" xfId="32710"/>
    <cellStyle name="Примечание 7 5 5" xfId="32711"/>
    <cellStyle name="Примечание 7 5 6" xfId="32712"/>
    <cellStyle name="Примечание 7 5 7" xfId="32713"/>
    <cellStyle name="Примечание 7 6" xfId="32714"/>
    <cellStyle name="Примечание 7 6 2" xfId="32715"/>
    <cellStyle name="Примечание 7 6 3" xfId="32716"/>
    <cellStyle name="Примечание 7 6 4" xfId="32717"/>
    <cellStyle name="Примечание 7 6 5" xfId="32718"/>
    <cellStyle name="Примечание 7 6 6" xfId="32719"/>
    <cellStyle name="Примечание 7 7" xfId="32720"/>
    <cellStyle name="Примечание 7 8" xfId="32721"/>
    <cellStyle name="Примечание 7 9" xfId="32722"/>
    <cellStyle name="Примечание 7_1 реконстр НПС Клин" xfId="32723"/>
    <cellStyle name="Примечание 8" xfId="32724"/>
    <cellStyle name="Примечание 8 10" xfId="32725"/>
    <cellStyle name="Примечание 8 11" xfId="32726"/>
    <cellStyle name="Примечание 8 12" xfId="32727"/>
    <cellStyle name="Примечание 8 2" xfId="32728"/>
    <cellStyle name="Примечание 8 2 2" xfId="32729"/>
    <cellStyle name="Примечание 8 2 2 2" xfId="32730"/>
    <cellStyle name="Примечание 8 2 2 2 2" xfId="32731"/>
    <cellStyle name="Примечание 8 2 2 2 3" xfId="32732"/>
    <cellStyle name="Примечание 8 2 2 2 4" xfId="32733"/>
    <cellStyle name="Примечание 8 2 2 2 5" xfId="32734"/>
    <cellStyle name="Примечание 8 2 2 2 6" xfId="32735"/>
    <cellStyle name="Примечание 8 2 2 3" xfId="32736"/>
    <cellStyle name="Примечание 8 2 2 4" xfId="32737"/>
    <cellStyle name="Примечание 8 2 2 5" xfId="32738"/>
    <cellStyle name="Примечание 8 2 2 6" xfId="32739"/>
    <cellStyle name="Примечание 8 2 2 7" xfId="32740"/>
    <cellStyle name="Примечание 8 2 3" xfId="32741"/>
    <cellStyle name="Примечание 8 2 3 2" xfId="32742"/>
    <cellStyle name="Примечание 8 2 3 3" xfId="32743"/>
    <cellStyle name="Примечание 8 2 3 4" xfId="32744"/>
    <cellStyle name="Примечание 8 2 3 5" xfId="32745"/>
    <cellStyle name="Примечание 8 2 3 6" xfId="32746"/>
    <cellStyle name="Примечание 8 2 4" xfId="32747"/>
    <cellStyle name="Примечание 8 2 5" xfId="32748"/>
    <cellStyle name="Примечание 8 2 6" xfId="32749"/>
    <cellStyle name="Примечание 8 2 7" xfId="32750"/>
    <cellStyle name="Примечание 8 2 8" xfId="32751"/>
    <cellStyle name="Примечание 8 2 9" xfId="32752"/>
    <cellStyle name="Примечание 8 3" xfId="32753"/>
    <cellStyle name="Примечание 8 3 2" xfId="32754"/>
    <cellStyle name="Примечание 8 3 2 2" xfId="32755"/>
    <cellStyle name="Примечание 8 3 2 2 2" xfId="32756"/>
    <cellStyle name="Примечание 8 3 2 2 3" xfId="32757"/>
    <cellStyle name="Примечание 8 3 2 2 4" xfId="32758"/>
    <cellStyle name="Примечание 8 3 2 2 5" xfId="32759"/>
    <cellStyle name="Примечание 8 3 2 2 6" xfId="32760"/>
    <cellStyle name="Примечание 8 3 2 3" xfId="32761"/>
    <cellStyle name="Примечание 8 3 2 4" xfId="32762"/>
    <cellStyle name="Примечание 8 3 2 5" xfId="32763"/>
    <cellStyle name="Примечание 8 3 2 6" xfId="32764"/>
    <cellStyle name="Примечание 8 3 2 7" xfId="32765"/>
    <cellStyle name="Примечание 8 3 3" xfId="32766"/>
    <cellStyle name="Примечание 8 3 3 2" xfId="32767"/>
    <cellStyle name="Примечание 8 3 3 3" xfId="32768"/>
    <cellStyle name="Примечание 8 3 3 4" xfId="32769"/>
    <cellStyle name="Примечание 8 3 3 5" xfId="32770"/>
    <cellStyle name="Примечание 8 3 3 6" xfId="32771"/>
    <cellStyle name="Примечание 8 3 4" xfId="32772"/>
    <cellStyle name="Примечание 8 3 5" xfId="32773"/>
    <cellStyle name="Примечание 8 3 6" xfId="32774"/>
    <cellStyle name="Примечание 8 3 7" xfId="32775"/>
    <cellStyle name="Примечание 8 3 8" xfId="32776"/>
    <cellStyle name="Примечание 8 4" xfId="32777"/>
    <cellStyle name="Примечание 8 4 2" xfId="32778"/>
    <cellStyle name="Примечание 8 4 2 2" xfId="32779"/>
    <cellStyle name="Примечание 8 4 2 2 2" xfId="32780"/>
    <cellStyle name="Примечание 8 4 2 2 3" xfId="32781"/>
    <cellStyle name="Примечание 8 4 2 2 4" xfId="32782"/>
    <cellStyle name="Примечание 8 4 2 2 5" xfId="32783"/>
    <cellStyle name="Примечание 8 4 2 2 6" xfId="32784"/>
    <cellStyle name="Примечание 8 4 2 3" xfId="32785"/>
    <cellStyle name="Примечание 8 4 2 4" xfId="32786"/>
    <cellStyle name="Примечание 8 4 2 5" xfId="32787"/>
    <cellStyle name="Примечание 8 4 2 6" xfId="32788"/>
    <cellStyle name="Примечание 8 4 2 7" xfId="32789"/>
    <cellStyle name="Примечание 8 4 3" xfId="32790"/>
    <cellStyle name="Примечание 8 4 3 2" xfId="32791"/>
    <cellStyle name="Примечание 8 4 3 3" xfId="32792"/>
    <cellStyle name="Примечание 8 4 3 4" xfId="32793"/>
    <cellStyle name="Примечание 8 4 3 5" xfId="32794"/>
    <cellStyle name="Примечание 8 4 3 6" xfId="32795"/>
    <cellStyle name="Примечание 8 4 4" xfId="32796"/>
    <cellStyle name="Примечание 8 4 5" xfId="32797"/>
    <cellStyle name="Примечание 8 4 6" xfId="32798"/>
    <cellStyle name="Примечание 8 4 7" xfId="32799"/>
    <cellStyle name="Примечание 8 4 8" xfId="32800"/>
    <cellStyle name="Примечание 8 5" xfId="32801"/>
    <cellStyle name="Примечание 8 5 2" xfId="32802"/>
    <cellStyle name="Примечание 8 5 2 2" xfId="32803"/>
    <cellStyle name="Примечание 8 5 2 3" xfId="32804"/>
    <cellStyle name="Примечание 8 5 2 4" xfId="32805"/>
    <cellStyle name="Примечание 8 5 2 5" xfId="32806"/>
    <cellStyle name="Примечание 8 5 2 6" xfId="32807"/>
    <cellStyle name="Примечание 8 5 3" xfId="32808"/>
    <cellStyle name="Примечание 8 5 4" xfId="32809"/>
    <cellStyle name="Примечание 8 5 5" xfId="32810"/>
    <cellStyle name="Примечание 8 5 6" xfId="32811"/>
    <cellStyle name="Примечание 8 5 7" xfId="32812"/>
    <cellStyle name="Примечание 8 6" xfId="32813"/>
    <cellStyle name="Примечание 8 6 2" xfId="32814"/>
    <cellStyle name="Примечание 8 6 3" xfId="32815"/>
    <cellStyle name="Примечание 8 6 4" xfId="32816"/>
    <cellStyle name="Примечание 8 6 5" xfId="32817"/>
    <cellStyle name="Примечание 8 6 6" xfId="32818"/>
    <cellStyle name="Примечание 8 7" xfId="32819"/>
    <cellStyle name="Примечание 8 8" xfId="32820"/>
    <cellStyle name="Примечание 8 9" xfId="32821"/>
    <cellStyle name="Примечание 8_1 реконстр НПС Клин" xfId="32822"/>
    <cellStyle name="Примечание 9" xfId="32823"/>
    <cellStyle name="Примечание 9 10" xfId="32824"/>
    <cellStyle name="Примечание 9 11" xfId="32825"/>
    <cellStyle name="Примечание 9 12" xfId="32826"/>
    <cellStyle name="Примечание 9 2" xfId="32827"/>
    <cellStyle name="Примечание 9 2 2" xfId="32828"/>
    <cellStyle name="Примечание 9 2 2 2" xfId="32829"/>
    <cellStyle name="Примечание 9 2 2 2 2" xfId="32830"/>
    <cellStyle name="Примечание 9 2 2 2 3" xfId="32831"/>
    <cellStyle name="Примечание 9 2 2 2 4" xfId="32832"/>
    <cellStyle name="Примечание 9 2 2 2 5" xfId="32833"/>
    <cellStyle name="Примечание 9 2 2 2 6" xfId="32834"/>
    <cellStyle name="Примечание 9 2 2 3" xfId="32835"/>
    <cellStyle name="Примечание 9 2 2 4" xfId="32836"/>
    <cellStyle name="Примечание 9 2 2 5" xfId="32837"/>
    <cellStyle name="Примечание 9 2 2 6" xfId="32838"/>
    <cellStyle name="Примечание 9 2 2 7" xfId="32839"/>
    <cellStyle name="Примечание 9 2 3" xfId="32840"/>
    <cellStyle name="Примечание 9 2 3 2" xfId="32841"/>
    <cellStyle name="Примечание 9 2 3 3" xfId="32842"/>
    <cellStyle name="Примечание 9 2 3 4" xfId="32843"/>
    <cellStyle name="Примечание 9 2 3 5" xfId="32844"/>
    <cellStyle name="Примечание 9 2 3 6" xfId="32845"/>
    <cellStyle name="Примечание 9 2 4" xfId="32846"/>
    <cellStyle name="Примечание 9 2 5" xfId="32847"/>
    <cellStyle name="Примечание 9 2 6" xfId="32848"/>
    <cellStyle name="Примечание 9 2 7" xfId="32849"/>
    <cellStyle name="Примечание 9 2 8" xfId="32850"/>
    <cellStyle name="Примечание 9 2 9" xfId="32851"/>
    <cellStyle name="Примечание 9 3" xfId="32852"/>
    <cellStyle name="Примечание 9 3 2" xfId="32853"/>
    <cellStyle name="Примечание 9 3 2 2" xfId="32854"/>
    <cellStyle name="Примечание 9 3 2 2 2" xfId="32855"/>
    <cellStyle name="Примечание 9 3 2 2 3" xfId="32856"/>
    <cellStyle name="Примечание 9 3 2 2 4" xfId="32857"/>
    <cellStyle name="Примечание 9 3 2 2 5" xfId="32858"/>
    <cellStyle name="Примечание 9 3 2 2 6" xfId="32859"/>
    <cellStyle name="Примечание 9 3 2 3" xfId="32860"/>
    <cellStyle name="Примечание 9 3 2 4" xfId="32861"/>
    <cellStyle name="Примечание 9 3 2 5" xfId="32862"/>
    <cellStyle name="Примечание 9 3 2 6" xfId="32863"/>
    <cellStyle name="Примечание 9 3 2 7" xfId="32864"/>
    <cellStyle name="Примечание 9 3 3" xfId="32865"/>
    <cellStyle name="Примечание 9 3 3 2" xfId="32866"/>
    <cellStyle name="Примечание 9 3 3 3" xfId="32867"/>
    <cellStyle name="Примечание 9 3 3 4" xfId="32868"/>
    <cellStyle name="Примечание 9 3 3 5" xfId="32869"/>
    <cellStyle name="Примечание 9 3 3 6" xfId="32870"/>
    <cellStyle name="Примечание 9 3 4" xfId="32871"/>
    <cellStyle name="Примечание 9 3 5" xfId="32872"/>
    <cellStyle name="Примечание 9 3 6" xfId="32873"/>
    <cellStyle name="Примечание 9 3 7" xfId="32874"/>
    <cellStyle name="Примечание 9 3 8" xfId="32875"/>
    <cellStyle name="Примечание 9 4" xfId="32876"/>
    <cellStyle name="Примечание 9 4 2" xfId="32877"/>
    <cellStyle name="Примечание 9 4 2 2" xfId="32878"/>
    <cellStyle name="Примечание 9 4 2 2 2" xfId="32879"/>
    <cellStyle name="Примечание 9 4 2 2 3" xfId="32880"/>
    <cellStyle name="Примечание 9 4 2 2 4" xfId="32881"/>
    <cellStyle name="Примечание 9 4 2 2 5" xfId="32882"/>
    <cellStyle name="Примечание 9 4 2 2 6" xfId="32883"/>
    <cellStyle name="Примечание 9 4 2 3" xfId="32884"/>
    <cellStyle name="Примечание 9 4 2 4" xfId="32885"/>
    <cellStyle name="Примечание 9 4 2 5" xfId="32886"/>
    <cellStyle name="Примечание 9 4 2 6" xfId="32887"/>
    <cellStyle name="Примечание 9 4 2 7" xfId="32888"/>
    <cellStyle name="Примечание 9 4 3" xfId="32889"/>
    <cellStyle name="Примечание 9 4 3 2" xfId="32890"/>
    <cellStyle name="Примечание 9 4 3 3" xfId="32891"/>
    <cellStyle name="Примечание 9 4 3 4" xfId="32892"/>
    <cellStyle name="Примечание 9 4 3 5" xfId="32893"/>
    <cellStyle name="Примечание 9 4 3 6" xfId="32894"/>
    <cellStyle name="Примечание 9 4 4" xfId="32895"/>
    <cellStyle name="Примечание 9 4 5" xfId="32896"/>
    <cellStyle name="Примечание 9 4 6" xfId="32897"/>
    <cellStyle name="Примечание 9 4 7" xfId="32898"/>
    <cellStyle name="Примечание 9 4 8" xfId="32899"/>
    <cellStyle name="Примечание 9 5" xfId="32900"/>
    <cellStyle name="Примечание 9 5 2" xfId="32901"/>
    <cellStyle name="Примечание 9 5 2 2" xfId="32902"/>
    <cellStyle name="Примечание 9 5 2 3" xfId="32903"/>
    <cellStyle name="Примечание 9 5 2 4" xfId="32904"/>
    <cellStyle name="Примечание 9 5 2 5" xfId="32905"/>
    <cellStyle name="Примечание 9 5 2 6" xfId="32906"/>
    <cellStyle name="Примечание 9 5 3" xfId="32907"/>
    <cellStyle name="Примечание 9 5 4" xfId="32908"/>
    <cellStyle name="Примечание 9 5 5" xfId="32909"/>
    <cellStyle name="Примечание 9 5 6" xfId="32910"/>
    <cellStyle name="Примечание 9 5 7" xfId="32911"/>
    <cellStyle name="Примечание 9 6" xfId="32912"/>
    <cellStyle name="Примечание 9 6 2" xfId="32913"/>
    <cellStyle name="Примечание 9 6 3" xfId="32914"/>
    <cellStyle name="Примечание 9 6 4" xfId="32915"/>
    <cellStyle name="Примечание 9 6 5" xfId="32916"/>
    <cellStyle name="Примечание 9 6 6" xfId="32917"/>
    <cellStyle name="Примечание 9 7" xfId="32918"/>
    <cellStyle name="Примечание 9 8" xfId="32919"/>
    <cellStyle name="Примечание 9 9" xfId="32920"/>
    <cellStyle name="Примечание 9_1 реконстр НПС Клин" xfId="32921"/>
    <cellStyle name="Простая строка" xfId="32922"/>
    <cellStyle name="проц_без0" xfId="32923"/>
    <cellStyle name="Процентный 10" xfId="32924"/>
    <cellStyle name="Процентный 10 2" xfId="32925"/>
    <cellStyle name="Процентный 10 3" xfId="32926"/>
    <cellStyle name="Процентный 11" xfId="32927"/>
    <cellStyle name="Процентный 11 2" xfId="32928"/>
    <cellStyle name="Процентный 11 2 2" xfId="32929"/>
    <cellStyle name="Процентный 11 2 2 2" xfId="32930"/>
    <cellStyle name="Процентный 11 3" xfId="32931"/>
    <cellStyle name="Процентный 11 3 2" xfId="32932"/>
    <cellStyle name="Процентный 11 4" xfId="32933"/>
    <cellStyle name="Процентный 2" xfId="32934"/>
    <cellStyle name="Процентный 2 10" xfId="32935"/>
    <cellStyle name="Процентный 2 10 2" xfId="32936"/>
    <cellStyle name="Процентный 2 10 3" xfId="32937"/>
    <cellStyle name="Процентный 2 10 4" xfId="32938"/>
    <cellStyle name="Процентный 2 11" xfId="32939"/>
    <cellStyle name="Процентный 2 11 2" xfId="32940"/>
    <cellStyle name="Процентный 2 11 3" xfId="32941"/>
    <cellStyle name="Процентный 2 11 4" xfId="32942"/>
    <cellStyle name="Процентный 2 12" xfId="32943"/>
    <cellStyle name="Процентный 2 12 2" xfId="32944"/>
    <cellStyle name="Процентный 2 12 3" xfId="32945"/>
    <cellStyle name="Процентный 2 12 4" xfId="32946"/>
    <cellStyle name="Процентный 2 13" xfId="32947"/>
    <cellStyle name="Процентный 2 13 2" xfId="32948"/>
    <cellStyle name="Процентный 2 13 3" xfId="32949"/>
    <cellStyle name="Процентный 2 13 4" xfId="32950"/>
    <cellStyle name="Процентный 2 14" xfId="32951"/>
    <cellStyle name="Процентный 2 14 2" xfId="32952"/>
    <cellStyle name="Процентный 2 15" xfId="32953"/>
    <cellStyle name="Процентный 2 15 2" xfId="32954"/>
    <cellStyle name="Процентный 2 16" xfId="32955"/>
    <cellStyle name="Процентный 2 17" xfId="32956"/>
    <cellStyle name="Процентный 2 18" xfId="32957"/>
    <cellStyle name="Процентный 2 19" xfId="32958"/>
    <cellStyle name="Процентный 2 2" xfId="32959"/>
    <cellStyle name="Процентный 2 2 10" xfId="32960"/>
    <cellStyle name="Процентный 2 2 10 2" xfId="32961"/>
    <cellStyle name="Процентный 2 2 11" xfId="32962"/>
    <cellStyle name="Процентный 2 2 11 2" xfId="32963"/>
    <cellStyle name="Процентный 2 2 12" xfId="32964"/>
    <cellStyle name="Процентный 2 2 13" xfId="32965"/>
    <cellStyle name="Процентный 2 2 2" xfId="32966"/>
    <cellStyle name="Процентный 2 2 2 2" xfId="32967"/>
    <cellStyle name="Процентный 2 2 2 3" xfId="32968"/>
    <cellStyle name="Процентный 2 2 2 4" xfId="32969"/>
    <cellStyle name="Процентный 2 2 2 5" xfId="32970"/>
    <cellStyle name="Процентный 2 2 3" xfId="32971"/>
    <cellStyle name="Процентный 2 2 3 2" xfId="32972"/>
    <cellStyle name="Процентный 2 2 3 3" xfId="32973"/>
    <cellStyle name="Процентный 2 2 3 4" xfId="32974"/>
    <cellStyle name="Процентный 2 2 4" xfId="32975"/>
    <cellStyle name="Процентный 2 2 4 2" xfId="32976"/>
    <cellStyle name="Процентный 2 2 4 3" xfId="32977"/>
    <cellStyle name="Процентный 2 2 4 4" xfId="32978"/>
    <cellStyle name="Процентный 2 2 5" xfId="32979"/>
    <cellStyle name="Процентный 2 2 5 2" xfId="32980"/>
    <cellStyle name="Процентный 2 2 5 3" xfId="32981"/>
    <cellStyle name="Процентный 2 2 5 4" xfId="32982"/>
    <cellStyle name="Процентный 2 2 6" xfId="32983"/>
    <cellStyle name="Процентный 2 2 6 2" xfId="32984"/>
    <cellStyle name="Процентный 2 2 6 3" xfId="32985"/>
    <cellStyle name="Процентный 2 2 6 4" xfId="32986"/>
    <cellStyle name="Процентный 2 2 7" xfId="32987"/>
    <cellStyle name="Процентный 2 2 7 2" xfId="32988"/>
    <cellStyle name="Процентный 2 2 7 3" xfId="32989"/>
    <cellStyle name="Процентный 2 2 7 4" xfId="32990"/>
    <cellStyle name="Процентный 2 2 8" xfId="32991"/>
    <cellStyle name="Процентный 2 2 8 2" xfId="32992"/>
    <cellStyle name="Процентный 2 2 8 3" xfId="32993"/>
    <cellStyle name="Процентный 2 2 8 4" xfId="32994"/>
    <cellStyle name="Процентный 2 2 9" xfId="32995"/>
    <cellStyle name="Процентный 2 2 9 2" xfId="32996"/>
    <cellStyle name="Процентный 2 2 9 3" xfId="32997"/>
    <cellStyle name="Процентный 2 2 9 4" xfId="32998"/>
    <cellStyle name="Процентный 2 2_ Приложение 2-3 ПСД 2361 согласованое   " xfId="32999"/>
    <cellStyle name="Процентный 2 3" xfId="33000"/>
    <cellStyle name="Процентный 2 3 10" xfId="33001"/>
    <cellStyle name="Процентный 2 3 11" xfId="33002"/>
    <cellStyle name="Процентный 2 3 12" xfId="33003"/>
    <cellStyle name="Процентный 2 3 13" xfId="33004"/>
    <cellStyle name="Процентный 2 3 2" xfId="33005"/>
    <cellStyle name="Процентный 2 3 2 2" xfId="33006"/>
    <cellStyle name="Процентный 2 3 2 3" xfId="33007"/>
    <cellStyle name="Процентный 2 3 2 4" xfId="33008"/>
    <cellStyle name="Процентный 2 3 3" xfId="33009"/>
    <cellStyle name="Процентный 2 3 3 2" xfId="33010"/>
    <cellStyle name="Процентный 2 3 3 3" xfId="33011"/>
    <cellStyle name="Процентный 2 3 3 4" xfId="33012"/>
    <cellStyle name="Процентный 2 3 4" xfId="33013"/>
    <cellStyle name="Процентный 2 3 4 2" xfId="33014"/>
    <cellStyle name="Процентный 2 3 4 3" xfId="33015"/>
    <cellStyle name="Процентный 2 3 4 4" xfId="33016"/>
    <cellStyle name="Процентный 2 3 5" xfId="33017"/>
    <cellStyle name="Процентный 2 3 5 2" xfId="33018"/>
    <cellStyle name="Процентный 2 3 5 3" xfId="33019"/>
    <cellStyle name="Процентный 2 3 5 4" xfId="33020"/>
    <cellStyle name="Процентный 2 3 6" xfId="33021"/>
    <cellStyle name="Процентный 2 3 6 2" xfId="33022"/>
    <cellStyle name="Процентный 2 3 6 3" xfId="33023"/>
    <cellStyle name="Процентный 2 3 6 4" xfId="33024"/>
    <cellStyle name="Процентный 2 3 7" xfId="33025"/>
    <cellStyle name="Процентный 2 3 7 2" xfId="33026"/>
    <cellStyle name="Процентный 2 3 7 3" xfId="33027"/>
    <cellStyle name="Процентный 2 3 7 4" xfId="33028"/>
    <cellStyle name="Процентный 2 3 8" xfId="33029"/>
    <cellStyle name="Процентный 2 3 8 2" xfId="33030"/>
    <cellStyle name="Процентный 2 3 8 3" xfId="33031"/>
    <cellStyle name="Процентный 2 3 8 4" xfId="33032"/>
    <cellStyle name="Процентный 2 3 9" xfId="33033"/>
    <cellStyle name="Процентный 2 3 9 2" xfId="33034"/>
    <cellStyle name="Процентный 2 3 9 3" xfId="33035"/>
    <cellStyle name="Процентный 2 3 9 4" xfId="33036"/>
    <cellStyle name="Процентный 2 3_02.02 Согласовано Смета АЗС склад  (0002-И-ЦУП ВСТО)" xfId="33037"/>
    <cellStyle name="Процентный 2 4" xfId="33038"/>
    <cellStyle name="Процентный 2 4 10" xfId="33039"/>
    <cellStyle name="Процентный 2 4 10 2" xfId="33040"/>
    <cellStyle name="Процентный 2 4 10 3" xfId="33041"/>
    <cellStyle name="Процентный 2 4 10 4" xfId="33042"/>
    <cellStyle name="Процентный 2 4 11" xfId="33043"/>
    <cellStyle name="Процентный 2 4 12" xfId="33044"/>
    <cellStyle name="Процентный 2 4 13" xfId="33045"/>
    <cellStyle name="Процентный 2 4 2" xfId="33046"/>
    <cellStyle name="Процентный 2 4 2 2" xfId="33047"/>
    <cellStyle name="Процентный 2 4 2 3" xfId="33048"/>
    <cellStyle name="Процентный 2 4 2 4" xfId="33049"/>
    <cellStyle name="Процентный 2 4 3" xfId="33050"/>
    <cellStyle name="Процентный 2 4 3 2" xfId="33051"/>
    <cellStyle name="Процентный 2 4 3 3" xfId="33052"/>
    <cellStyle name="Процентный 2 4 3 4" xfId="33053"/>
    <cellStyle name="Процентный 2 4 4" xfId="33054"/>
    <cellStyle name="Процентный 2 4 4 2" xfId="33055"/>
    <cellStyle name="Процентный 2 4 4 3" xfId="33056"/>
    <cellStyle name="Процентный 2 4 4 4" xfId="33057"/>
    <cellStyle name="Процентный 2 4 5" xfId="33058"/>
    <cellStyle name="Процентный 2 4 5 2" xfId="33059"/>
    <cellStyle name="Процентный 2 4 5 3" xfId="33060"/>
    <cellStyle name="Процентный 2 4 5 4" xfId="33061"/>
    <cellStyle name="Процентный 2 4 6" xfId="33062"/>
    <cellStyle name="Процентный 2 4 6 2" xfId="33063"/>
    <cellStyle name="Процентный 2 4 6 3" xfId="33064"/>
    <cellStyle name="Процентный 2 4 6 4" xfId="33065"/>
    <cellStyle name="Процентный 2 4 7" xfId="33066"/>
    <cellStyle name="Процентный 2 4 7 2" xfId="33067"/>
    <cellStyle name="Процентный 2 4 7 3" xfId="33068"/>
    <cellStyle name="Процентный 2 4 7 4" xfId="33069"/>
    <cellStyle name="Процентный 2 4 8" xfId="33070"/>
    <cellStyle name="Процентный 2 4 8 2" xfId="33071"/>
    <cellStyle name="Процентный 2 4 8 3" xfId="33072"/>
    <cellStyle name="Процентный 2 4 8 4" xfId="33073"/>
    <cellStyle name="Процентный 2 4 9" xfId="33074"/>
    <cellStyle name="Процентный 2 4 9 2" xfId="33075"/>
    <cellStyle name="Процентный 2 4 9 3" xfId="33076"/>
    <cellStyle name="Процентный 2 4 9 4" xfId="33077"/>
    <cellStyle name="Процентный 2 4_02.02 Согласовано Смета АЗС склад  (0002-И-ЦУП ВСТО)" xfId="33078"/>
    <cellStyle name="Процентный 2 5" xfId="33079"/>
    <cellStyle name="Процентный 2 5 2" xfId="33080"/>
    <cellStyle name="Процентный 2 5 3" xfId="33081"/>
    <cellStyle name="Процентный 2 5 4" xfId="33082"/>
    <cellStyle name="Процентный 2 6" xfId="33083"/>
    <cellStyle name="Процентный 2 6 2" xfId="33084"/>
    <cellStyle name="Процентный 2 6 3" xfId="33085"/>
    <cellStyle name="Процентный 2 6 4" xfId="33086"/>
    <cellStyle name="Процентный 2 7" xfId="33087"/>
    <cellStyle name="Процентный 2 7 2" xfId="33088"/>
    <cellStyle name="Процентный 2 7 3" xfId="33089"/>
    <cellStyle name="Процентный 2 7 4" xfId="33090"/>
    <cellStyle name="Процентный 2 8" xfId="33091"/>
    <cellStyle name="Процентный 2 8 2" xfId="33092"/>
    <cellStyle name="Процентный 2 8 3" xfId="33093"/>
    <cellStyle name="Процентный 2 8 4" xfId="33094"/>
    <cellStyle name="Процентный 2 9" xfId="33095"/>
    <cellStyle name="Процентный 2 9 2" xfId="33096"/>
    <cellStyle name="Процентный 2 9 3" xfId="33097"/>
    <cellStyle name="Процентный 2 9 4" xfId="33098"/>
    <cellStyle name="Процентный 2_ Приложение 2-3 ПСД 2361 согласованое   " xfId="33099"/>
    <cellStyle name="Процентный 3" xfId="33100"/>
    <cellStyle name="Процентный 3 10" xfId="33101"/>
    <cellStyle name="Процентный 3 10 2" xfId="33102"/>
    <cellStyle name="Процентный 3 11" xfId="33103"/>
    <cellStyle name="Процентный 3 11 2" xfId="33104"/>
    <cellStyle name="Процентный 3 12" xfId="33105"/>
    <cellStyle name="Процентный 3 13" xfId="33106"/>
    <cellStyle name="Процентный 3 2" xfId="33107"/>
    <cellStyle name="Процентный 3 2 2" xfId="33108"/>
    <cellStyle name="Процентный 3 2 3" xfId="33109"/>
    <cellStyle name="Процентный 3 2 4" xfId="33110"/>
    <cellStyle name="Процентный 3 3" xfId="33111"/>
    <cellStyle name="Процентный 3 3 2" xfId="33112"/>
    <cellStyle name="Процентный 3 3 3" xfId="33113"/>
    <cellStyle name="Процентный 3 3 4" xfId="33114"/>
    <cellStyle name="Процентный 3 4" xfId="33115"/>
    <cellStyle name="Процентный 3 4 2" xfId="33116"/>
    <cellStyle name="Процентный 3 4 3" xfId="33117"/>
    <cellStyle name="Процентный 3 4 4" xfId="33118"/>
    <cellStyle name="Процентный 3 5" xfId="33119"/>
    <cellStyle name="Процентный 3 5 2" xfId="33120"/>
    <cellStyle name="Процентный 3 5 3" xfId="33121"/>
    <cellStyle name="Процентный 3 5 4" xfId="33122"/>
    <cellStyle name="Процентный 3 6" xfId="33123"/>
    <cellStyle name="Процентный 3 6 2" xfId="33124"/>
    <cellStyle name="Процентный 3 6 3" xfId="33125"/>
    <cellStyle name="Процентный 3 6 4" xfId="33126"/>
    <cellStyle name="Процентный 3 7" xfId="33127"/>
    <cellStyle name="Процентный 3 7 2" xfId="33128"/>
    <cellStyle name="Процентный 3 7 3" xfId="33129"/>
    <cellStyle name="Процентный 3 7 4" xfId="33130"/>
    <cellStyle name="Процентный 3 8" xfId="33131"/>
    <cellStyle name="Процентный 3 8 2" xfId="33132"/>
    <cellStyle name="Процентный 3 8 3" xfId="33133"/>
    <cellStyle name="Процентный 3 8 4" xfId="33134"/>
    <cellStyle name="Процентный 3 9" xfId="33135"/>
    <cellStyle name="Процентный 3 9 2" xfId="33136"/>
    <cellStyle name="Процентный 3 9 3" xfId="33137"/>
    <cellStyle name="Процентный 3 9 4" xfId="33138"/>
    <cellStyle name="Процентный 3_02.02 Согласовано Смета АЗС склад  (0002-И-ЦУП ВСТО)" xfId="33139"/>
    <cellStyle name="Процентный 4" xfId="33140"/>
    <cellStyle name="Процентный 4 10" xfId="33141"/>
    <cellStyle name="Процентный 4 11" xfId="33142"/>
    <cellStyle name="Процентный 4 11 2" xfId="33143"/>
    <cellStyle name="Процентный 4 12" xfId="33144"/>
    <cellStyle name="Процентный 4 13" xfId="33145"/>
    <cellStyle name="Процентный 4 14" xfId="33146"/>
    <cellStyle name="Процентный 4 2" xfId="33147"/>
    <cellStyle name="Процентный 4 2 2" xfId="33148"/>
    <cellStyle name="Процентный 4 2 3" xfId="33149"/>
    <cellStyle name="Процентный 4 2 4" xfId="33150"/>
    <cellStyle name="Процентный 4 3" xfId="33151"/>
    <cellStyle name="Процентный 4 3 2" xfId="33152"/>
    <cellStyle name="Процентный 4 3 3" xfId="33153"/>
    <cellStyle name="Процентный 4 3 4" xfId="33154"/>
    <cellStyle name="Процентный 4 4" xfId="33155"/>
    <cellStyle name="Процентный 4 4 2" xfId="33156"/>
    <cellStyle name="Процентный 4 4 3" xfId="33157"/>
    <cellStyle name="Процентный 4 4 4" xfId="33158"/>
    <cellStyle name="Процентный 4 5" xfId="33159"/>
    <cellStyle name="Процентный 4 5 2" xfId="33160"/>
    <cellStyle name="Процентный 4 5 3" xfId="33161"/>
    <cellStyle name="Процентный 4 5 4" xfId="33162"/>
    <cellStyle name="Процентный 4 6" xfId="33163"/>
    <cellStyle name="Процентный 4 6 2" xfId="33164"/>
    <cellStyle name="Процентный 4 6 3" xfId="33165"/>
    <cellStyle name="Процентный 4 6 4" xfId="33166"/>
    <cellStyle name="Процентный 4 7" xfId="33167"/>
    <cellStyle name="Процентный 4 7 2" xfId="33168"/>
    <cellStyle name="Процентный 4 7 3" xfId="33169"/>
    <cellStyle name="Процентный 4 7 4" xfId="33170"/>
    <cellStyle name="Процентный 4 8" xfId="33171"/>
    <cellStyle name="Процентный 4 8 2" xfId="33172"/>
    <cellStyle name="Процентный 4 8 3" xfId="33173"/>
    <cellStyle name="Процентный 4 8 4" xfId="33174"/>
    <cellStyle name="Процентный 4 9" xfId="33175"/>
    <cellStyle name="Процентный 4 9 2" xfId="33176"/>
    <cellStyle name="Процентный 4 9 3" xfId="33177"/>
    <cellStyle name="Процентный 4 9 4" xfId="33178"/>
    <cellStyle name="Процентный 4_02.02 Согласовано Смета АЗС склад  (0002-И-ЦУП ВСТО)" xfId="33179"/>
    <cellStyle name="Процентный 5" xfId="33180"/>
    <cellStyle name="Процентный 5 10" xfId="33181"/>
    <cellStyle name="Процентный 5 11" xfId="33182"/>
    <cellStyle name="Процентный 5 12" xfId="33183"/>
    <cellStyle name="Процентный 5 2" xfId="33184"/>
    <cellStyle name="Процентный 5 2 2" xfId="33185"/>
    <cellStyle name="Процентный 5 2 3" xfId="33186"/>
    <cellStyle name="Процентный 5 2 4" xfId="33187"/>
    <cellStyle name="Процентный 5 3" xfId="33188"/>
    <cellStyle name="Процентный 5 3 2" xfId="33189"/>
    <cellStyle name="Процентный 5 3 3" xfId="33190"/>
    <cellStyle name="Процентный 5 3 4" xfId="33191"/>
    <cellStyle name="Процентный 5 4" xfId="33192"/>
    <cellStyle name="Процентный 5 4 2" xfId="33193"/>
    <cellStyle name="Процентный 5 4 3" xfId="33194"/>
    <cellStyle name="Процентный 5 4 4" xfId="33195"/>
    <cellStyle name="Процентный 5 5" xfId="33196"/>
    <cellStyle name="Процентный 5 5 2" xfId="33197"/>
    <cellStyle name="Процентный 5 5 3" xfId="33198"/>
    <cellStyle name="Процентный 5 5 4" xfId="33199"/>
    <cellStyle name="Процентный 5 6" xfId="33200"/>
    <cellStyle name="Процентный 5 6 2" xfId="33201"/>
    <cellStyle name="Процентный 5 6 3" xfId="33202"/>
    <cellStyle name="Процентный 5 6 4" xfId="33203"/>
    <cellStyle name="Процентный 5 7" xfId="33204"/>
    <cellStyle name="Процентный 5 7 2" xfId="33205"/>
    <cellStyle name="Процентный 5 7 3" xfId="33206"/>
    <cellStyle name="Процентный 5 7 4" xfId="33207"/>
    <cellStyle name="Процентный 5 8" xfId="33208"/>
    <cellStyle name="Процентный 5 8 2" xfId="33209"/>
    <cellStyle name="Процентный 5 8 3" xfId="33210"/>
    <cellStyle name="Процентный 5 8 4" xfId="33211"/>
    <cellStyle name="Процентный 5 9" xfId="33212"/>
    <cellStyle name="Процентный 5 9 2" xfId="33213"/>
    <cellStyle name="Процентный 5 9 3" xfId="33214"/>
    <cellStyle name="Процентный 5 9 4" xfId="33215"/>
    <cellStyle name="Процентный 5_02.02 Согласовано Смета АЗС склад  (0002-И-ЦУП ВСТО)" xfId="33216"/>
    <cellStyle name="Процентный 6" xfId="33217"/>
    <cellStyle name="Процентный 6 2" xfId="33218"/>
    <cellStyle name="Процентный 6 2 2" xfId="33219"/>
    <cellStyle name="Процентный 6 2 3" xfId="33220"/>
    <cellStyle name="Процентный 6 2 4" xfId="33221"/>
    <cellStyle name="Процентный 6 3" xfId="33222"/>
    <cellStyle name="Процентный 6 4" xfId="33223"/>
    <cellStyle name="Процентный 6 5" xfId="33224"/>
    <cellStyle name="Процентный 6_02.02 Согласовано Смета АЗС склад  (0002-И-ЦУП ВСТО)" xfId="33225"/>
    <cellStyle name="Процентный 7" xfId="33226"/>
    <cellStyle name="Процентный 7 2" xfId="33227"/>
    <cellStyle name="Процентный 7 2 2" xfId="33228"/>
    <cellStyle name="Процентный 7 3" xfId="33229"/>
    <cellStyle name="Процентный 7 4" xfId="33230"/>
    <cellStyle name="Процентный 8" xfId="33231"/>
    <cellStyle name="Процентный 8 2" xfId="33232"/>
    <cellStyle name="Процентный 8 2 2" xfId="33233"/>
    <cellStyle name="Процентный 8 3" xfId="33234"/>
    <cellStyle name="Процентный 9" xfId="33235"/>
    <cellStyle name="Процентный 9 2" xfId="33236"/>
    <cellStyle name="резерв1" xfId="33237"/>
    <cellStyle name="резерв1 2" xfId="33238"/>
    <cellStyle name="РесСмета" xfId="33239"/>
    <cellStyle name="РесСмета 2" xfId="33240"/>
    <cellStyle name="РесСмета 2 2" xfId="33241"/>
    <cellStyle name="РесСмета 2 2 2" xfId="33242"/>
    <cellStyle name="РесСмета 2 2 2 2" xfId="33243"/>
    <cellStyle name="РесСмета 2 2 2 3" xfId="33244"/>
    <cellStyle name="РесСмета 2 2 2 4" xfId="33245"/>
    <cellStyle name="РесСмета 2 2 2 5" xfId="33246"/>
    <cellStyle name="РесСмета 2 2 2 6" xfId="33247"/>
    <cellStyle name="РесСмета 2 2 3" xfId="33248"/>
    <cellStyle name="РесСмета 2 2 4" xfId="33249"/>
    <cellStyle name="РесСмета 2 2 5" xfId="33250"/>
    <cellStyle name="РесСмета 2 2 6" xfId="33251"/>
    <cellStyle name="РесСмета 2 2 7" xfId="33252"/>
    <cellStyle name="РесСмета 2 3" xfId="33253"/>
    <cellStyle name="РесСмета 2 3 2" xfId="33254"/>
    <cellStyle name="РесСмета 2 3 3" xfId="33255"/>
    <cellStyle name="РесСмета 2 3 4" xfId="33256"/>
    <cellStyle name="РесСмета 2 3 5" xfId="33257"/>
    <cellStyle name="РесСмета 2 3 6" xfId="33258"/>
    <cellStyle name="РесСмета 2 4" xfId="33259"/>
    <cellStyle name="РесСмета 2 4 2" xfId="33260"/>
    <cellStyle name="РесСмета 2 4 3" xfId="33261"/>
    <cellStyle name="РесСмета 2 4 4" xfId="33262"/>
    <cellStyle name="РесСмета 2 5" xfId="33263"/>
    <cellStyle name="РесСмета 2 6" xfId="33264"/>
    <cellStyle name="РесСмета 2 7" xfId="33265"/>
    <cellStyle name="РесСмета 2 8" xfId="33266"/>
    <cellStyle name="РесСмета 3" xfId="33267"/>
    <cellStyle name="РесСмета 3 2" xfId="33268"/>
    <cellStyle name="РесСмета 3 2 2" xfId="33269"/>
    <cellStyle name="РесСмета 3 2 3" xfId="33270"/>
    <cellStyle name="РесСмета 3 2 4" xfId="33271"/>
    <cellStyle name="РесСмета 3 2 5" xfId="33272"/>
    <cellStyle name="РесСмета 3 2 6" xfId="33273"/>
    <cellStyle name="РесСмета 3 3" xfId="33274"/>
    <cellStyle name="РесСмета 3 3 2" xfId="33275"/>
    <cellStyle name="РесСмета 3 3 3" xfId="33276"/>
    <cellStyle name="РесСмета 3 3 4" xfId="33277"/>
    <cellStyle name="РесСмета 3 4" xfId="33278"/>
    <cellStyle name="РесСмета 3 5" xfId="33279"/>
    <cellStyle name="РесСмета 3 6" xfId="33280"/>
    <cellStyle name="РесСмета 3 7" xfId="33281"/>
    <cellStyle name="РесСмета 4" xfId="33282"/>
    <cellStyle name="РесСмета 4 2" xfId="33283"/>
    <cellStyle name="РесСмета 4 2 2" xfId="33284"/>
    <cellStyle name="РесСмета 4 2 3" xfId="33285"/>
    <cellStyle name="РесСмета 4 2 4" xfId="33286"/>
    <cellStyle name="РесСмета 4 3" xfId="33287"/>
    <cellStyle name="РесСмета 4 4" xfId="33288"/>
    <cellStyle name="РесСмета 4 5" xfId="33289"/>
    <cellStyle name="РесСмета 4 6" xfId="33290"/>
    <cellStyle name="РесСмета 5" xfId="33291"/>
    <cellStyle name="РесСмета 5 2" xfId="33292"/>
    <cellStyle name="РесСмета 5 3" xfId="33293"/>
    <cellStyle name="РесСмета 5 4" xfId="33294"/>
    <cellStyle name="РесСмета 5 5" xfId="33295"/>
    <cellStyle name="РесСмета 6" xfId="33296"/>
    <cellStyle name="РесСмета 6 2" xfId="33297"/>
    <cellStyle name="РесСмета 6 3" xfId="33298"/>
    <cellStyle name="РесСмета 6 4" xfId="33299"/>
    <cellStyle name="РесСмета 6 5" xfId="33300"/>
    <cellStyle name="РесСмета 7" xfId="33301"/>
    <cellStyle name="РесСмета 7 2" xfId="33302"/>
    <cellStyle name="РесСмета 7 3" xfId="33303"/>
    <cellStyle name="РесСмета 7 4" xfId="33304"/>
    <cellStyle name="РесСмета 8" xfId="33305"/>
    <cellStyle name="РесСмета 9" xfId="33306"/>
    <cellStyle name="СводкаСтоимРаб" xfId="33307"/>
    <cellStyle name="СводкаСтоимРаб 2" xfId="33308"/>
    <cellStyle name="СводкаСтоимРаб 2 2" xfId="33309"/>
    <cellStyle name="СводкаСтоимРаб 2 2 2" xfId="33310"/>
    <cellStyle name="СводкаСтоимРаб 2 2 3" xfId="33311"/>
    <cellStyle name="СводкаСтоимРаб 2 2 4" xfId="33312"/>
    <cellStyle name="СводкаСтоимРаб 2 2 5" xfId="33313"/>
    <cellStyle name="СводкаСтоимРаб 2 2 6" xfId="33314"/>
    <cellStyle name="СводкаСтоимРаб 2 3" xfId="33315"/>
    <cellStyle name="СводкаСтоимРаб 2 3 2" xfId="33316"/>
    <cellStyle name="СводкаСтоимРаб 2 3 3" xfId="33317"/>
    <cellStyle name="СводкаСтоимРаб 2 3 4" xfId="33318"/>
    <cellStyle name="СводкаСтоимРаб 2 3 5" xfId="33319"/>
    <cellStyle name="СводкаСтоимРаб 2 4" xfId="33320"/>
    <cellStyle name="СводкаСтоимРаб 2 4 2" xfId="33321"/>
    <cellStyle name="СводкаСтоимРаб 2 4 3" xfId="33322"/>
    <cellStyle name="СводкаСтоимРаб 2 4 4" xfId="33323"/>
    <cellStyle name="СводкаСтоимРаб 2 5" xfId="33324"/>
    <cellStyle name="СводкаСтоимРаб 2 6" xfId="33325"/>
    <cellStyle name="СводкаСтоимРаб 2 7" xfId="33326"/>
    <cellStyle name="СводкаСтоимРаб 3" xfId="33327"/>
    <cellStyle name="СводкаСтоимРаб 3 2" xfId="33328"/>
    <cellStyle name="СводкаСтоимРаб 3 2 2" xfId="33329"/>
    <cellStyle name="СводкаСтоимРаб 3 2 3" xfId="33330"/>
    <cellStyle name="СводкаСтоимРаб 3 2 4" xfId="33331"/>
    <cellStyle name="СводкаСтоимРаб 3 2 5" xfId="33332"/>
    <cellStyle name="СводкаСтоимРаб 3 3" xfId="33333"/>
    <cellStyle name="СводкаСтоимРаб 3 3 2" xfId="33334"/>
    <cellStyle name="СводкаСтоимРаб 3 3 3" xfId="33335"/>
    <cellStyle name="СводкаСтоимРаб 3 3 4" xfId="33336"/>
    <cellStyle name="СводкаСтоимРаб 3 4" xfId="33337"/>
    <cellStyle name="СводкаСтоимРаб 3 5" xfId="33338"/>
    <cellStyle name="СводкаСтоимРаб 3 6" xfId="33339"/>
    <cellStyle name="СводкаСтоимРаб 4" xfId="33340"/>
    <cellStyle name="СводкаСтоимРаб 4 2" xfId="33341"/>
    <cellStyle name="СводкаСтоимРаб 4 2 2" xfId="33342"/>
    <cellStyle name="СводкаСтоимРаб 4 2 3" xfId="33343"/>
    <cellStyle name="СводкаСтоимРаб 4 2 4" xfId="33344"/>
    <cellStyle name="СводкаСтоимРаб 4 3" xfId="33345"/>
    <cellStyle name="СводкаСтоимРаб 4 4" xfId="33346"/>
    <cellStyle name="СводкаСтоимРаб 5" xfId="33347"/>
    <cellStyle name="СводкаСтоимРаб 5 2" xfId="33348"/>
    <cellStyle name="СводкаСтоимРаб 5 3" xfId="33349"/>
    <cellStyle name="СводкаСтоимРаб 5 4" xfId="33350"/>
    <cellStyle name="СводкаСтоимРаб 5 5" xfId="33351"/>
    <cellStyle name="СводкаСтоимРаб 6" xfId="33352"/>
    <cellStyle name="СводкаСтоимРаб 6 2" xfId="33353"/>
    <cellStyle name="СводкаСтоимРаб 6 3" xfId="33354"/>
    <cellStyle name="СводкаСтоимРаб 6 4" xfId="33355"/>
    <cellStyle name="СводкаСтоимРаб 6 5" xfId="33356"/>
    <cellStyle name="СводкаСтоимРаб 7" xfId="33357"/>
    <cellStyle name="СводкаСтоимРаб 7 2" xfId="33358"/>
    <cellStyle name="СводкаСтоимРаб 7 3" xfId="33359"/>
    <cellStyle name="СводкаСтоимРаб 7 4" xfId="33360"/>
    <cellStyle name="СводкаСтоимРаб 8" xfId="33361"/>
    <cellStyle name="СводкаСтоимРаб 9" xfId="33362"/>
    <cellStyle name="СводРасч" xfId="33363"/>
    <cellStyle name="СводРасч 10" xfId="33364"/>
    <cellStyle name="СводРасч 10 2" xfId="33365"/>
    <cellStyle name="СводРасч 10 3" xfId="33366"/>
    <cellStyle name="СводРасч 10 4" xfId="33367"/>
    <cellStyle name="СводРасч 11" xfId="33368"/>
    <cellStyle name="СводРасч 12" xfId="33369"/>
    <cellStyle name="СводРасч 2" xfId="33370"/>
    <cellStyle name="СводРасч 3" xfId="33371"/>
    <cellStyle name="СводРасч 4" xfId="33372"/>
    <cellStyle name="СводРасч 5" xfId="33373"/>
    <cellStyle name="СводРасч 5 2" xfId="33374"/>
    <cellStyle name="СводРасч 5 2 2" xfId="33375"/>
    <cellStyle name="СводРасч 5 2 3" xfId="33376"/>
    <cellStyle name="СводРасч 5 2 4" xfId="33377"/>
    <cellStyle name="СводРасч 5 2 5" xfId="33378"/>
    <cellStyle name="СводРасч 5 3" xfId="33379"/>
    <cellStyle name="СводРасч 5 3 2" xfId="33380"/>
    <cellStyle name="СводРасч 5 3 3" xfId="33381"/>
    <cellStyle name="СводРасч 5 3 4" xfId="33382"/>
    <cellStyle name="СводРасч 5 3 5" xfId="33383"/>
    <cellStyle name="СводРасч 5 4" xfId="33384"/>
    <cellStyle name="СводРасч 5 4 2" xfId="33385"/>
    <cellStyle name="СводРасч 5 4 3" xfId="33386"/>
    <cellStyle name="СводРасч 5 4 4" xfId="33387"/>
    <cellStyle name="СводРасч 5 5" xfId="33388"/>
    <cellStyle name="СводРасч 5 6" xfId="33389"/>
    <cellStyle name="СводРасч 6" xfId="33390"/>
    <cellStyle name="СводРасч 6 2" xfId="33391"/>
    <cellStyle name="СводРасч 6 2 2" xfId="33392"/>
    <cellStyle name="СводРасч 6 2 3" xfId="33393"/>
    <cellStyle name="СводРасч 6 2 4" xfId="33394"/>
    <cellStyle name="СводРасч 6 2 5" xfId="33395"/>
    <cellStyle name="СводРасч 6 3" xfId="33396"/>
    <cellStyle name="СводРасч 6 3 2" xfId="33397"/>
    <cellStyle name="СводРасч 6 3 3" xfId="33398"/>
    <cellStyle name="СводРасч 6 3 4" xfId="33399"/>
    <cellStyle name="СводРасч 6 4" xfId="33400"/>
    <cellStyle name="СводРасч 6 5" xfId="33401"/>
    <cellStyle name="СводРасч 7" xfId="33402"/>
    <cellStyle name="СводРасч 7 2" xfId="33403"/>
    <cellStyle name="СводРасч 7 2 2" xfId="33404"/>
    <cellStyle name="СводРасч 7 2 3" xfId="33405"/>
    <cellStyle name="СводРасч 7 2 4" xfId="33406"/>
    <cellStyle name="СводРасч 7 3" xfId="33407"/>
    <cellStyle name="СводРасч 7 4" xfId="33408"/>
    <cellStyle name="СводРасч 8" xfId="33409"/>
    <cellStyle name="СводРасч 8 2" xfId="33410"/>
    <cellStyle name="СводРасч 8 3" xfId="33411"/>
    <cellStyle name="СводРасч 8 4" xfId="33412"/>
    <cellStyle name="СводРасч 8 5" xfId="33413"/>
    <cellStyle name="СводРасч 9" xfId="33414"/>
    <cellStyle name="СводРасч 9 2" xfId="33415"/>
    <cellStyle name="СводРасч 9 3" xfId="33416"/>
    <cellStyle name="СводРасч 9 4" xfId="33417"/>
    <cellStyle name="СводРасч 9 5" xfId="33418"/>
    <cellStyle name="СводРасч_13929-10-01-П КП,сметы ДС 3" xfId="33419"/>
    <cellStyle name="Связанная ячейка 2" xfId="33420"/>
    <cellStyle name="Связанная ячейка 2 2" xfId="33421"/>
    <cellStyle name="Связанная ячейка 2____Смета ПИР 156 км_КУ-2_Шемяк" xfId="33422"/>
    <cellStyle name="Связанная ячейка 3" xfId="33423"/>
    <cellStyle name="Связанная ячейка 4" xfId="33424"/>
    <cellStyle name="Секция" xfId="33425"/>
    <cellStyle name="Сложный заголовок" xfId="33426"/>
    <cellStyle name="Список ресурсов" xfId="33427"/>
    <cellStyle name="Среднее" xfId="33428"/>
    <cellStyle name="Стиль 1" xfId="33429"/>
    <cellStyle name="Стиль 1 10" xfId="33430"/>
    <cellStyle name="Стиль 1 10 2" xfId="33431"/>
    <cellStyle name="Стиль 1 10 3" xfId="33432"/>
    <cellStyle name="Стиль 1 11" xfId="33433"/>
    <cellStyle name="Стиль 1 11 2" xfId="33434"/>
    <cellStyle name="Стиль 1 12" xfId="33435"/>
    <cellStyle name="Стиль 1 12 2" xfId="33436"/>
    <cellStyle name="Стиль 1 13" xfId="33437"/>
    <cellStyle name="Стиль 1 13 2" xfId="33438"/>
    <cellStyle name="Стиль 1 14" xfId="33439"/>
    <cellStyle name="Стиль 1 14 2" xfId="33440"/>
    <cellStyle name="Стиль 1 15" xfId="33441"/>
    <cellStyle name="Стиль 1 15 2" xfId="33442"/>
    <cellStyle name="Стиль 1 16" xfId="33443"/>
    <cellStyle name="Стиль 1 16 2" xfId="33444"/>
    <cellStyle name="Стиль 1 17" xfId="33445"/>
    <cellStyle name="Стиль 1 17 2" xfId="33446"/>
    <cellStyle name="Стиль 1 18" xfId="33447"/>
    <cellStyle name="Стиль 1 18 2" xfId="33448"/>
    <cellStyle name="Стиль 1 19" xfId="33449"/>
    <cellStyle name="Стиль 1 2" xfId="33450"/>
    <cellStyle name="Стиль 1 2 2" xfId="33451"/>
    <cellStyle name="Стиль 1 2 2 2" xfId="33452"/>
    <cellStyle name="Стиль 1 2 3" xfId="33453"/>
    <cellStyle name="Стиль 1 2 4" xfId="33454"/>
    <cellStyle name="Стиль 1 2 4 2" xfId="33455"/>
    <cellStyle name="Стиль 1 2 4 3" xfId="33456"/>
    <cellStyle name="Стиль 1 2_0453 АСУТП" xfId="33457"/>
    <cellStyle name="Стиль 1 20" xfId="33458"/>
    <cellStyle name="Стиль 1 3" xfId="33459"/>
    <cellStyle name="Стиль 1 3 2" xfId="33460"/>
    <cellStyle name="Стиль 1 3 3" xfId="33461"/>
    <cellStyle name="Стиль 1 3_0453 АСУТП" xfId="33462"/>
    <cellStyle name="Стиль 1 4" xfId="33463"/>
    <cellStyle name="Стиль 1 4 2" xfId="33464"/>
    <cellStyle name="Стиль 1 5" xfId="33465"/>
    <cellStyle name="Стиль 1 5 2" xfId="33466"/>
    <cellStyle name="Стиль 1 6" xfId="33467"/>
    <cellStyle name="Стиль 1 6 2" xfId="33468"/>
    <cellStyle name="Стиль 1 7" xfId="33469"/>
    <cellStyle name="Стиль 1 7 2" xfId="33470"/>
    <cellStyle name="Стиль 1 8" xfId="33471"/>
    <cellStyle name="Стиль 1 8 2" xfId="33472"/>
    <cellStyle name="Стиль 1 9" xfId="33473"/>
    <cellStyle name="Стиль 1 9 2" xfId="33474"/>
    <cellStyle name="Стиль 1____Смета ПИР 414 км_ТОН-1" xfId="33475"/>
    <cellStyle name="Стиль 2" xfId="33476"/>
    <cellStyle name="Стиль 3" xfId="33477"/>
    <cellStyle name="Стиль 4" xfId="33478"/>
    <cellStyle name="Стиль 4 2" xfId="33479"/>
    <cellStyle name="Стиль_названий" xfId="33480"/>
    <cellStyle name="ТЕКСТ" xfId="33481"/>
    <cellStyle name="ТЕКСТ 2" xfId="33482"/>
    <cellStyle name="ТЕКСТ 3" xfId="33483"/>
    <cellStyle name="ТЕКСТ 3 2" xfId="33484"/>
    <cellStyle name="ТЕКСТ 3_1 РБС  гео Монтаж зад-к на сейсм - проверен 28 03" xfId="33485"/>
    <cellStyle name="ТЕКСТ 4" xfId="33486"/>
    <cellStyle name="Текст предупреждения 2" xfId="33487"/>
    <cellStyle name="Текст предупреждения 2 2" xfId="33488"/>
    <cellStyle name="Текст предупреждения 2_1138Д АСУТП" xfId="33489"/>
    <cellStyle name="Текст предупреждения 3" xfId="33490"/>
    <cellStyle name="Текст предупреждения 4" xfId="33491"/>
    <cellStyle name="Титул" xfId="33492"/>
    <cellStyle name="Титульн" xfId="33493"/>
    <cellStyle name="Тысячи [0]" xfId="33494"/>
    <cellStyle name="Тысячи [а]" xfId="33495"/>
    <cellStyle name="Тысячи_3Com" xfId="33496"/>
    <cellStyle name="ФИКСИРОВАННЫЙ" xfId="33497"/>
    <cellStyle name="ФИКСИРОВАННЫЙ 2" xfId="33498"/>
    <cellStyle name="ФИКСИРОВАННЫЙ 3" xfId="33499"/>
    <cellStyle name="ФИКСИРОВАННЫЙ 3 2" xfId="33500"/>
    <cellStyle name="ФИКСИРОВАННЫЙ 3_1 РБС  гео Монтаж зад-к на сейсм - проверен 28 03" xfId="33501"/>
    <cellStyle name="ФИКСИРОВАННЫЙ_11019 ПА ЛТМ РРНУ - 23. 07 согл суб" xfId="33502"/>
    <cellStyle name="Финансовый" xfId="34580" builtinId="3"/>
    <cellStyle name="Финансовый [0] 2" xfId="33503"/>
    <cellStyle name="Финансовый [0] 2 2" xfId="33504"/>
    <cellStyle name="Финансовый [0] 2 2 2" xfId="33505"/>
    <cellStyle name="Финансовый [0] 2 2 3" xfId="33506"/>
    <cellStyle name="Финансовый [0] 2 3" xfId="33507"/>
    <cellStyle name="Финансовый [0] 2 4" xfId="33508"/>
    <cellStyle name="Финансовый [0] 2_1226Д АСУТП" xfId="33509"/>
    <cellStyle name="Финансовый [0] 3" xfId="33510"/>
    <cellStyle name="Финансовый [0] 3 2" xfId="33511"/>
    <cellStyle name="Финансовый [0] 3 3" xfId="33512"/>
    <cellStyle name="Финансовый [0] 4" xfId="33513"/>
    <cellStyle name="Финансовый [0] 4 2" xfId="33514"/>
    <cellStyle name="Финансовый [0] 5" xfId="33515"/>
    <cellStyle name="Финансовый [0] 5 2" xfId="33516"/>
    <cellStyle name="Финансовый [0] 6" xfId="33517"/>
    <cellStyle name="Финансовый [0] 6 2" xfId="33518"/>
    <cellStyle name="Финансовый [0] 7" xfId="33519"/>
    <cellStyle name="Финансовый [0] 8" xfId="33520"/>
    <cellStyle name="Финансовый [0] 8 2" xfId="33521"/>
    <cellStyle name="Финансовый 10" xfId="33522"/>
    <cellStyle name="Финансовый 10 2" xfId="33523"/>
    <cellStyle name="Финансовый 10 3" xfId="33524"/>
    <cellStyle name="Финансовый 10 4" xfId="33525"/>
    <cellStyle name="Финансовый 11" xfId="33526"/>
    <cellStyle name="Финансовый 11 2" xfId="33527"/>
    <cellStyle name="Финансовый 11 2 2" xfId="33528"/>
    <cellStyle name="Финансовый 11 2 2 2" xfId="33529"/>
    <cellStyle name="Финансовый 11 2 2 2 2" xfId="33530"/>
    <cellStyle name="Финансовый 11 2 2 3" xfId="33531"/>
    <cellStyle name="Финансовый 11 2 2 3 2" xfId="33532"/>
    <cellStyle name="Финансовый 11 2 2 4" xfId="33533"/>
    <cellStyle name="Финансовый 11 2 3" xfId="33534"/>
    <cellStyle name="Финансовый 11 2 3 2" xfId="33535"/>
    <cellStyle name="Финансовый 11 2 3 2 2" xfId="33536"/>
    <cellStyle name="Финансовый 11 2 3 3" xfId="33537"/>
    <cellStyle name="Финансовый 11 2 3 3 2" xfId="33538"/>
    <cellStyle name="Финансовый 11 2 3 4" xfId="33539"/>
    <cellStyle name="Финансовый 11 2 4" xfId="33540"/>
    <cellStyle name="Финансовый 11 2 4 2" xfId="33541"/>
    <cellStyle name="Финансовый 11 2 5" xfId="33542"/>
    <cellStyle name="Финансовый 11 2 5 2" xfId="33543"/>
    <cellStyle name="Финансовый 11 3" xfId="33544"/>
    <cellStyle name="Финансовый 12" xfId="33545"/>
    <cellStyle name="Финансовый 12 2" xfId="33546"/>
    <cellStyle name="Финансовый 12 2 2" xfId="33547"/>
    <cellStyle name="Финансовый 12 2 2 2" xfId="33548"/>
    <cellStyle name="Финансовый 12 2 2 2 2" xfId="33549"/>
    <cellStyle name="Финансовый 12 2 2 2 2 2" xfId="33550"/>
    <cellStyle name="Финансовый 12 2 2 2 2 2 2" xfId="33551"/>
    <cellStyle name="Финансовый 12 2 2 2 2 2 2 2" xfId="33552"/>
    <cellStyle name="Финансовый 12 2 2 2 2 2 3" xfId="33553"/>
    <cellStyle name="Финансовый 12 2 2 2 2 2 3 2" xfId="33554"/>
    <cellStyle name="Финансовый 12 2 2 2 2 2 4" xfId="33555"/>
    <cellStyle name="Финансовый 12 2 2 2 2 3" xfId="33556"/>
    <cellStyle name="Финансовый 12 2 2 2 2 3 2" xfId="33557"/>
    <cellStyle name="Финансовый 12 2 2 2 2 3 2 2" xfId="33558"/>
    <cellStyle name="Финансовый 12 2 2 2 2 3 3" xfId="33559"/>
    <cellStyle name="Финансовый 12 2 2 2 2 3 3 2" xfId="33560"/>
    <cellStyle name="Финансовый 12 2 2 2 2 3 4" xfId="33561"/>
    <cellStyle name="Финансовый 12 2 2 2 2 4" xfId="33562"/>
    <cellStyle name="Финансовый 12 2 2 2 2 4 2" xfId="33563"/>
    <cellStyle name="Финансовый 12 2 2 2 2 5" xfId="33564"/>
    <cellStyle name="Финансовый 12 2 2 2 2 5 2" xfId="33565"/>
    <cellStyle name="Финансовый 12 2 2 2 2 6" xfId="33566"/>
    <cellStyle name="Финансовый 12 2 2 2 3" xfId="33567"/>
    <cellStyle name="Финансовый 12 2 2 2 3 2" xfId="33568"/>
    <cellStyle name="Финансовый 12 2 2 2 3 2 2" xfId="33569"/>
    <cellStyle name="Финансовый 12 2 2 2 3 2 2 2" xfId="33570"/>
    <cellStyle name="Финансовый 12 2 2 2 3 2 3" xfId="33571"/>
    <cellStyle name="Финансовый 12 2 2 2 3 2 3 2" xfId="33572"/>
    <cellStyle name="Финансовый 12 2 2 2 3 2 4" xfId="33573"/>
    <cellStyle name="Финансовый 12 2 2 2 3 3" xfId="33574"/>
    <cellStyle name="Финансовый 12 2 2 2 3 3 2" xfId="33575"/>
    <cellStyle name="Финансовый 12 2 2 2 3 3 2 2" xfId="33576"/>
    <cellStyle name="Финансовый 12 2 2 2 3 3 3" xfId="33577"/>
    <cellStyle name="Финансовый 12 2 2 2 3 3 3 2" xfId="33578"/>
    <cellStyle name="Финансовый 12 2 2 2 3 3 4" xfId="33579"/>
    <cellStyle name="Финансовый 12 2 2 2 3 4" xfId="33580"/>
    <cellStyle name="Финансовый 12 2 2 2 3 4 2" xfId="33581"/>
    <cellStyle name="Финансовый 12 2 2 2 3 5" xfId="33582"/>
    <cellStyle name="Финансовый 12 2 2 2 3 5 2" xfId="33583"/>
    <cellStyle name="Финансовый 12 2 2 2 3 6" xfId="33584"/>
    <cellStyle name="Финансовый 12 2 2 2 4" xfId="33585"/>
    <cellStyle name="Финансовый 12 2 2 2 4 2" xfId="33586"/>
    <cellStyle name="Финансовый 12 2 2 2 4 2 2" xfId="33587"/>
    <cellStyle name="Финансовый 12 2 2 2 4 3" xfId="33588"/>
    <cellStyle name="Финансовый 12 2 2 2 4 3 2" xfId="33589"/>
    <cellStyle name="Финансовый 12 2 2 2 4 4" xfId="33590"/>
    <cellStyle name="Финансовый 12 2 2 2 5" xfId="33591"/>
    <cellStyle name="Финансовый 12 2 2 2 5 2" xfId="33592"/>
    <cellStyle name="Финансовый 12 2 2 2 5 2 2" xfId="33593"/>
    <cellStyle name="Финансовый 12 2 2 2 5 3" xfId="33594"/>
    <cellStyle name="Финансовый 12 2 2 2 5 3 2" xfId="33595"/>
    <cellStyle name="Финансовый 12 2 2 2 5 4" xfId="33596"/>
    <cellStyle name="Финансовый 12 2 2 2 6" xfId="33597"/>
    <cellStyle name="Финансовый 12 2 2 2 6 2" xfId="33598"/>
    <cellStyle name="Финансовый 12 2 2 2 7" xfId="33599"/>
    <cellStyle name="Финансовый 12 2 2 2 7 2" xfId="33600"/>
    <cellStyle name="Финансовый 12 2 2 2 8" xfId="33601"/>
    <cellStyle name="Финансовый 12 2 2 3" xfId="33602"/>
    <cellStyle name="Финансовый 12 2 2 3 2" xfId="33603"/>
    <cellStyle name="Финансовый 12 2 2 3 2 2" xfId="33604"/>
    <cellStyle name="Финансовый 12 2 2 3 2 2 2" xfId="33605"/>
    <cellStyle name="Финансовый 12 2 2 3 2 3" xfId="33606"/>
    <cellStyle name="Финансовый 12 2 2 3 2 3 2" xfId="33607"/>
    <cellStyle name="Финансовый 12 2 2 3 2 4" xfId="33608"/>
    <cellStyle name="Финансовый 12 2 2 3 3" xfId="33609"/>
    <cellStyle name="Финансовый 12 2 2 3 3 2" xfId="33610"/>
    <cellStyle name="Финансовый 12 2 2 3 3 2 2" xfId="33611"/>
    <cellStyle name="Финансовый 12 2 2 3 3 3" xfId="33612"/>
    <cellStyle name="Финансовый 12 2 2 3 3 3 2" xfId="33613"/>
    <cellStyle name="Финансовый 12 2 2 3 3 4" xfId="33614"/>
    <cellStyle name="Финансовый 12 2 2 3 4" xfId="33615"/>
    <cellStyle name="Финансовый 12 2 2 3 4 2" xfId="33616"/>
    <cellStyle name="Финансовый 12 2 2 3 5" xfId="33617"/>
    <cellStyle name="Финансовый 12 2 2 3 5 2" xfId="33618"/>
    <cellStyle name="Финансовый 12 2 2 3 6" xfId="33619"/>
    <cellStyle name="Финансовый 12 2 2 4" xfId="33620"/>
    <cellStyle name="Финансовый 12 2 2 4 2" xfId="33621"/>
    <cellStyle name="Финансовый 12 2 2 4 2 2" xfId="33622"/>
    <cellStyle name="Финансовый 12 2 2 4 2 2 2" xfId="33623"/>
    <cellStyle name="Финансовый 12 2 2 4 2 3" xfId="33624"/>
    <cellStyle name="Финансовый 12 2 2 4 2 3 2" xfId="33625"/>
    <cellStyle name="Финансовый 12 2 2 4 2 4" xfId="33626"/>
    <cellStyle name="Финансовый 12 2 2 4 3" xfId="33627"/>
    <cellStyle name="Финансовый 12 2 2 4 3 2" xfId="33628"/>
    <cellStyle name="Финансовый 12 2 2 4 3 2 2" xfId="33629"/>
    <cellStyle name="Финансовый 12 2 2 4 3 3" xfId="33630"/>
    <cellStyle name="Финансовый 12 2 2 4 3 3 2" xfId="33631"/>
    <cellStyle name="Финансовый 12 2 2 4 3 4" xfId="33632"/>
    <cellStyle name="Финансовый 12 2 2 4 4" xfId="33633"/>
    <cellStyle name="Финансовый 12 2 2 4 4 2" xfId="33634"/>
    <cellStyle name="Финансовый 12 2 2 4 5" xfId="33635"/>
    <cellStyle name="Финансовый 12 2 2 4 5 2" xfId="33636"/>
    <cellStyle name="Финансовый 12 2 2 4 6" xfId="33637"/>
    <cellStyle name="Финансовый 12 2 2 5" xfId="33638"/>
    <cellStyle name="Финансовый 12 2 2 5 2" xfId="33639"/>
    <cellStyle name="Финансовый 12 2 2 5 2 2" xfId="33640"/>
    <cellStyle name="Финансовый 12 2 2 5 3" xfId="33641"/>
    <cellStyle name="Финансовый 12 2 2 5 3 2" xfId="33642"/>
    <cellStyle name="Финансовый 12 2 2 5 4" xfId="33643"/>
    <cellStyle name="Финансовый 12 2 2 6" xfId="33644"/>
    <cellStyle name="Финансовый 12 2 2 6 2" xfId="33645"/>
    <cellStyle name="Финансовый 12 2 2 6 2 2" xfId="33646"/>
    <cellStyle name="Финансовый 12 2 2 6 3" xfId="33647"/>
    <cellStyle name="Финансовый 12 2 2 6 3 2" xfId="33648"/>
    <cellStyle name="Финансовый 12 2 2 6 4" xfId="33649"/>
    <cellStyle name="Финансовый 12 2 2 7" xfId="33650"/>
    <cellStyle name="Финансовый 12 2 2 7 2" xfId="33651"/>
    <cellStyle name="Финансовый 12 2 2 8" xfId="33652"/>
    <cellStyle name="Финансовый 12 2 2 8 2" xfId="33653"/>
    <cellStyle name="Финансовый 12 2 3" xfId="33654"/>
    <cellStyle name="Финансовый 12 2 3 2" xfId="33655"/>
    <cellStyle name="Финансовый 12 2 3 2 2" xfId="33656"/>
    <cellStyle name="Финансовый 12 2 3 2 2 2" xfId="33657"/>
    <cellStyle name="Финансовый 12 2 3 2 2 2 2" xfId="33658"/>
    <cellStyle name="Финансовый 12 2 3 2 2 3" xfId="33659"/>
    <cellStyle name="Финансовый 12 2 3 2 2 3 2" xfId="33660"/>
    <cellStyle name="Финансовый 12 2 3 2 2 4" xfId="33661"/>
    <cellStyle name="Финансовый 12 2 3 2 3" xfId="33662"/>
    <cellStyle name="Финансовый 12 2 3 2 3 2" xfId="33663"/>
    <cellStyle name="Финансовый 12 2 3 2 3 2 2" xfId="33664"/>
    <cellStyle name="Финансовый 12 2 3 2 3 3" xfId="33665"/>
    <cellStyle name="Финансовый 12 2 3 2 3 3 2" xfId="33666"/>
    <cellStyle name="Финансовый 12 2 3 2 3 4" xfId="33667"/>
    <cellStyle name="Финансовый 12 2 3 2 4" xfId="33668"/>
    <cellStyle name="Финансовый 12 2 3 2 4 2" xfId="33669"/>
    <cellStyle name="Финансовый 12 2 3 2 5" xfId="33670"/>
    <cellStyle name="Финансовый 12 2 3 2 5 2" xfId="33671"/>
    <cellStyle name="Финансовый 12 2 3 2 6" xfId="33672"/>
    <cellStyle name="Финансовый 12 2 3 3" xfId="33673"/>
    <cellStyle name="Финансовый 12 2 3 3 2" xfId="33674"/>
    <cellStyle name="Финансовый 12 2 3 3 2 2" xfId="33675"/>
    <cellStyle name="Финансовый 12 2 3 3 2 2 2" xfId="33676"/>
    <cellStyle name="Финансовый 12 2 3 3 2 3" xfId="33677"/>
    <cellStyle name="Финансовый 12 2 3 3 2 3 2" xfId="33678"/>
    <cellStyle name="Финансовый 12 2 3 3 2 4" xfId="33679"/>
    <cellStyle name="Финансовый 12 2 3 3 3" xfId="33680"/>
    <cellStyle name="Финансовый 12 2 3 3 3 2" xfId="33681"/>
    <cellStyle name="Финансовый 12 2 3 3 3 2 2" xfId="33682"/>
    <cellStyle name="Финансовый 12 2 3 3 3 3" xfId="33683"/>
    <cellStyle name="Финансовый 12 2 3 3 3 3 2" xfId="33684"/>
    <cellStyle name="Финансовый 12 2 3 3 3 4" xfId="33685"/>
    <cellStyle name="Финансовый 12 2 3 3 4" xfId="33686"/>
    <cellStyle name="Финансовый 12 2 3 3 4 2" xfId="33687"/>
    <cellStyle name="Финансовый 12 2 3 3 5" xfId="33688"/>
    <cellStyle name="Финансовый 12 2 3 3 5 2" xfId="33689"/>
    <cellStyle name="Финансовый 12 2 3 3 6" xfId="33690"/>
    <cellStyle name="Финансовый 12 2 3 4" xfId="33691"/>
    <cellStyle name="Финансовый 12 2 3 4 2" xfId="33692"/>
    <cellStyle name="Финансовый 12 2 3 4 2 2" xfId="33693"/>
    <cellStyle name="Финансовый 12 2 3 4 3" xfId="33694"/>
    <cellStyle name="Финансовый 12 2 3 4 3 2" xfId="33695"/>
    <cellStyle name="Финансовый 12 2 3 4 4" xfId="33696"/>
    <cellStyle name="Финансовый 12 2 3 5" xfId="33697"/>
    <cellStyle name="Финансовый 12 2 3 5 2" xfId="33698"/>
    <cellStyle name="Финансовый 12 2 3 5 2 2" xfId="33699"/>
    <cellStyle name="Финансовый 12 2 3 5 3" xfId="33700"/>
    <cellStyle name="Финансовый 12 2 3 5 3 2" xfId="33701"/>
    <cellStyle name="Финансовый 12 2 3 5 4" xfId="33702"/>
    <cellStyle name="Финансовый 12 2 3 6" xfId="33703"/>
    <cellStyle name="Финансовый 12 2 3 6 2" xfId="33704"/>
    <cellStyle name="Финансовый 12 2 3 7" xfId="33705"/>
    <cellStyle name="Финансовый 12 2 3 7 2" xfId="33706"/>
    <cellStyle name="Финансовый 12 2 3 8" xfId="33707"/>
    <cellStyle name="Финансовый 12 2 4" xfId="33708"/>
    <cellStyle name="Финансовый 12 2 4 2" xfId="33709"/>
    <cellStyle name="Финансовый 12 2 4 2 2" xfId="33710"/>
    <cellStyle name="Финансовый 12 2 4 2 2 2" xfId="33711"/>
    <cellStyle name="Финансовый 12 2 4 2 3" xfId="33712"/>
    <cellStyle name="Финансовый 12 2 4 2 3 2" xfId="33713"/>
    <cellStyle name="Финансовый 12 2 4 2 4" xfId="33714"/>
    <cellStyle name="Финансовый 12 2 4 3" xfId="33715"/>
    <cellStyle name="Финансовый 12 2 4 3 2" xfId="33716"/>
    <cellStyle name="Финансовый 12 2 4 3 2 2" xfId="33717"/>
    <cellStyle name="Финансовый 12 2 4 3 3" xfId="33718"/>
    <cellStyle name="Финансовый 12 2 4 3 3 2" xfId="33719"/>
    <cellStyle name="Финансовый 12 2 4 3 4" xfId="33720"/>
    <cellStyle name="Финансовый 12 2 4 4" xfId="33721"/>
    <cellStyle name="Финансовый 12 2 4 4 2" xfId="33722"/>
    <cellStyle name="Финансовый 12 2 4 5" xfId="33723"/>
    <cellStyle name="Финансовый 12 2 4 5 2" xfId="33724"/>
    <cellStyle name="Финансовый 12 2 4 6" xfId="33725"/>
    <cellStyle name="Финансовый 12 2 5" xfId="33726"/>
    <cellStyle name="Финансовый 12 2 5 2" xfId="33727"/>
    <cellStyle name="Финансовый 12 2 5 2 2" xfId="33728"/>
    <cellStyle name="Финансовый 12 2 5 2 2 2" xfId="33729"/>
    <cellStyle name="Финансовый 12 2 5 2 3" xfId="33730"/>
    <cellStyle name="Финансовый 12 2 5 2 3 2" xfId="33731"/>
    <cellStyle name="Финансовый 12 2 5 2 4" xfId="33732"/>
    <cellStyle name="Финансовый 12 2 5 3" xfId="33733"/>
    <cellStyle name="Финансовый 12 2 5 3 2" xfId="33734"/>
    <cellStyle name="Финансовый 12 2 5 3 2 2" xfId="33735"/>
    <cellStyle name="Финансовый 12 2 5 3 3" xfId="33736"/>
    <cellStyle name="Финансовый 12 2 5 3 3 2" xfId="33737"/>
    <cellStyle name="Финансовый 12 2 5 3 4" xfId="33738"/>
    <cellStyle name="Финансовый 12 2 5 4" xfId="33739"/>
    <cellStyle name="Финансовый 12 2 5 4 2" xfId="33740"/>
    <cellStyle name="Финансовый 12 2 5 5" xfId="33741"/>
    <cellStyle name="Финансовый 12 2 5 5 2" xfId="33742"/>
    <cellStyle name="Финансовый 12 2 5 6" xfId="33743"/>
    <cellStyle name="Финансовый 12 2 6" xfId="33744"/>
    <cellStyle name="Финансовый 12 2 6 2" xfId="33745"/>
    <cellStyle name="Финансовый 12 2 6 2 2" xfId="33746"/>
    <cellStyle name="Финансовый 12 2 6 3" xfId="33747"/>
    <cellStyle name="Финансовый 12 2 6 3 2" xfId="33748"/>
    <cellStyle name="Финансовый 12 2 6 4" xfId="33749"/>
    <cellStyle name="Финансовый 12 2 7" xfId="33750"/>
    <cellStyle name="Финансовый 12 2 7 2" xfId="33751"/>
    <cellStyle name="Финансовый 12 2 7 2 2" xfId="33752"/>
    <cellStyle name="Финансовый 12 2 7 3" xfId="33753"/>
    <cellStyle name="Финансовый 12 2 7 3 2" xfId="33754"/>
    <cellStyle name="Финансовый 12 2 7 4" xfId="33755"/>
    <cellStyle name="Финансовый 12 2 8" xfId="33756"/>
    <cellStyle name="Финансовый 12 2 8 2" xfId="33757"/>
    <cellStyle name="Финансовый 12 2 9" xfId="33758"/>
    <cellStyle name="Финансовый 12 2 9 2" xfId="33759"/>
    <cellStyle name="Финансовый 12 3" xfId="33760"/>
    <cellStyle name="Финансовый 12 3 2" xfId="33761"/>
    <cellStyle name="Финансовый 12 3 2 2" xfId="33762"/>
    <cellStyle name="Финансовый 12 3 2 2 2" xfId="33763"/>
    <cellStyle name="Финансовый 12 3 2 2 2 2" xfId="33764"/>
    <cellStyle name="Финансовый 12 3 2 2 3" xfId="33765"/>
    <cellStyle name="Финансовый 12 3 2 2 3 2" xfId="33766"/>
    <cellStyle name="Финансовый 12 3 2 2 4" xfId="33767"/>
    <cellStyle name="Финансовый 12 3 2 3" xfId="33768"/>
    <cellStyle name="Финансовый 12 3 2 3 2" xfId="33769"/>
    <cellStyle name="Финансовый 12 3 2 3 2 2" xfId="33770"/>
    <cellStyle name="Финансовый 12 3 2 3 3" xfId="33771"/>
    <cellStyle name="Финансовый 12 3 2 3 3 2" xfId="33772"/>
    <cellStyle name="Финансовый 12 3 2 3 4" xfId="33773"/>
    <cellStyle name="Финансовый 12 3 2 4" xfId="33774"/>
    <cellStyle name="Финансовый 12 3 2 4 2" xfId="33775"/>
    <cellStyle name="Финансовый 12 3 2 5" xfId="33776"/>
    <cellStyle name="Финансовый 12 3 2 5 2" xfId="33777"/>
    <cellStyle name="Финансовый 12 3 2 6" xfId="33778"/>
    <cellStyle name="Финансовый 12 3 3" xfId="33779"/>
    <cellStyle name="Финансовый 12 3 3 2" xfId="33780"/>
    <cellStyle name="Финансовый 12 3 3 2 2" xfId="33781"/>
    <cellStyle name="Финансовый 12 3 3 2 2 2" xfId="33782"/>
    <cellStyle name="Финансовый 12 3 3 2 3" xfId="33783"/>
    <cellStyle name="Финансовый 12 3 3 2 3 2" xfId="33784"/>
    <cellStyle name="Финансовый 12 3 3 2 4" xfId="33785"/>
    <cellStyle name="Финансовый 12 3 3 3" xfId="33786"/>
    <cellStyle name="Финансовый 12 3 3 3 2" xfId="33787"/>
    <cellStyle name="Финансовый 12 3 3 3 2 2" xfId="33788"/>
    <cellStyle name="Финансовый 12 3 3 3 3" xfId="33789"/>
    <cellStyle name="Финансовый 12 3 3 3 3 2" xfId="33790"/>
    <cellStyle name="Финансовый 12 3 3 3 4" xfId="33791"/>
    <cellStyle name="Финансовый 12 3 3 4" xfId="33792"/>
    <cellStyle name="Финансовый 12 3 3 4 2" xfId="33793"/>
    <cellStyle name="Финансовый 12 3 3 5" xfId="33794"/>
    <cellStyle name="Финансовый 12 3 3 5 2" xfId="33795"/>
    <cellStyle name="Финансовый 12 3 3 6" xfId="33796"/>
    <cellStyle name="Финансовый 12 3 4" xfId="33797"/>
    <cellStyle name="Финансовый 12 3 4 2" xfId="33798"/>
    <cellStyle name="Финансовый 12 3 4 2 2" xfId="33799"/>
    <cellStyle name="Финансовый 12 3 4 3" xfId="33800"/>
    <cellStyle name="Финансовый 12 3 4 3 2" xfId="33801"/>
    <cellStyle name="Финансовый 12 3 4 4" xfId="33802"/>
    <cellStyle name="Финансовый 12 3 5" xfId="33803"/>
    <cellStyle name="Финансовый 12 3 5 2" xfId="33804"/>
    <cellStyle name="Финансовый 12 3 5 2 2" xfId="33805"/>
    <cellStyle name="Финансовый 12 3 5 3" xfId="33806"/>
    <cellStyle name="Финансовый 12 3 5 3 2" xfId="33807"/>
    <cellStyle name="Финансовый 12 3 5 4" xfId="33808"/>
    <cellStyle name="Финансовый 12 3 6" xfId="33809"/>
    <cellStyle name="Финансовый 12 3 6 2" xfId="33810"/>
    <cellStyle name="Финансовый 12 3 7" xfId="33811"/>
    <cellStyle name="Финансовый 12 3 7 2" xfId="33812"/>
    <cellStyle name="Финансовый 12 4" xfId="33813"/>
    <cellStyle name="Финансовый 12 4 2" xfId="33814"/>
    <cellStyle name="Финансовый 12 4 2 2" xfId="33815"/>
    <cellStyle name="Финансовый 12 4 2 2 2" xfId="33816"/>
    <cellStyle name="Финансовый 12 4 2 3" xfId="33817"/>
    <cellStyle name="Финансовый 12 4 2 3 2" xfId="33818"/>
    <cellStyle name="Финансовый 12 4 2 4" xfId="33819"/>
    <cellStyle name="Финансовый 12 4 3" xfId="33820"/>
    <cellStyle name="Финансовый 12 4 3 2" xfId="33821"/>
    <cellStyle name="Финансовый 12 4 3 2 2" xfId="33822"/>
    <cellStyle name="Финансовый 12 4 3 3" xfId="33823"/>
    <cellStyle name="Финансовый 12 4 3 3 2" xfId="33824"/>
    <cellStyle name="Финансовый 12 4 3 4" xfId="33825"/>
    <cellStyle name="Финансовый 12 4 4" xfId="33826"/>
    <cellStyle name="Финансовый 12 4 4 2" xfId="33827"/>
    <cellStyle name="Финансовый 12 4 5" xfId="33828"/>
    <cellStyle name="Финансовый 12 4 5 2" xfId="33829"/>
    <cellStyle name="Финансовый 12 5" xfId="33830"/>
    <cellStyle name="Финансовый 12 5 2" xfId="33831"/>
    <cellStyle name="Финансовый 12 5 2 2" xfId="33832"/>
    <cellStyle name="Финансовый 12 5 2 3" xfId="33833"/>
    <cellStyle name="Финансовый 12 5 3" xfId="33834"/>
    <cellStyle name="Финансовый 12 5 3 2" xfId="33835"/>
    <cellStyle name="Финансовый 12 5 3 2 2" xfId="33836"/>
    <cellStyle name="Финансовый 12 5 3 3" xfId="33837"/>
    <cellStyle name="Финансовый 12 5 3 3 2" xfId="33838"/>
    <cellStyle name="Финансовый 12 5 3 4" xfId="33839"/>
    <cellStyle name="Финансовый 12 5 4" xfId="33840"/>
    <cellStyle name="Финансовый 12 5 4 2" xfId="33841"/>
    <cellStyle name="Финансовый 12 5 5" xfId="33842"/>
    <cellStyle name="Финансовый 12 5 5 2" xfId="33843"/>
    <cellStyle name="Финансовый 12 5 6" xfId="33844"/>
    <cellStyle name="Финансовый 13" xfId="33845"/>
    <cellStyle name="Финансовый 13 2" xfId="33846"/>
    <cellStyle name="Финансовый 13 2 2" xfId="33847"/>
    <cellStyle name="Финансовый 13 2 2 2" xfId="33848"/>
    <cellStyle name="Финансовый 13 2 2 2 2" xfId="33849"/>
    <cellStyle name="Финансовый 13 2 2 2 2 2" xfId="33850"/>
    <cellStyle name="Финансовый 13 2 2 2 2 2 2" xfId="33851"/>
    <cellStyle name="Финансовый 13 2 2 2 2 3" xfId="33852"/>
    <cellStyle name="Финансовый 13 2 2 2 2 3 2" xfId="33853"/>
    <cellStyle name="Финансовый 13 2 2 2 2 4" xfId="33854"/>
    <cellStyle name="Финансовый 13 2 2 2 3" xfId="33855"/>
    <cellStyle name="Финансовый 13 2 2 2 3 2" xfId="33856"/>
    <cellStyle name="Финансовый 13 2 2 2 3 2 2" xfId="33857"/>
    <cellStyle name="Финансовый 13 2 2 2 3 3" xfId="33858"/>
    <cellStyle name="Финансовый 13 2 2 2 3 3 2" xfId="33859"/>
    <cellStyle name="Финансовый 13 2 2 2 3 4" xfId="33860"/>
    <cellStyle name="Финансовый 13 2 2 2 4" xfId="33861"/>
    <cellStyle name="Финансовый 13 2 2 2 4 2" xfId="33862"/>
    <cellStyle name="Финансовый 13 2 2 2 5" xfId="33863"/>
    <cellStyle name="Финансовый 13 2 2 2 5 2" xfId="33864"/>
    <cellStyle name="Финансовый 13 2 2 2 6" xfId="33865"/>
    <cellStyle name="Финансовый 13 2 2 3" xfId="33866"/>
    <cellStyle name="Финансовый 13 2 2 3 2" xfId="33867"/>
    <cellStyle name="Финансовый 13 2 2 3 2 2" xfId="33868"/>
    <cellStyle name="Финансовый 13 2 2 3 2 2 2" xfId="33869"/>
    <cellStyle name="Финансовый 13 2 2 3 2 3" xfId="33870"/>
    <cellStyle name="Финансовый 13 2 2 3 2 3 2" xfId="33871"/>
    <cellStyle name="Финансовый 13 2 2 3 2 4" xfId="33872"/>
    <cellStyle name="Финансовый 13 2 2 3 3" xfId="33873"/>
    <cellStyle name="Финансовый 13 2 2 3 3 2" xfId="33874"/>
    <cellStyle name="Финансовый 13 2 2 3 3 2 2" xfId="33875"/>
    <cellStyle name="Финансовый 13 2 2 3 3 3" xfId="33876"/>
    <cellStyle name="Финансовый 13 2 2 3 3 3 2" xfId="33877"/>
    <cellStyle name="Финансовый 13 2 2 3 3 4" xfId="33878"/>
    <cellStyle name="Финансовый 13 2 2 3 4" xfId="33879"/>
    <cellStyle name="Финансовый 13 2 2 3 4 2" xfId="33880"/>
    <cellStyle name="Финансовый 13 2 2 3 5" xfId="33881"/>
    <cellStyle name="Финансовый 13 2 2 3 5 2" xfId="33882"/>
    <cellStyle name="Финансовый 13 2 2 3 6" xfId="33883"/>
    <cellStyle name="Финансовый 13 2 2 4" xfId="33884"/>
    <cellStyle name="Финансовый 13 2 2 4 2" xfId="33885"/>
    <cellStyle name="Финансовый 13 2 2 4 2 2" xfId="33886"/>
    <cellStyle name="Финансовый 13 2 2 4 3" xfId="33887"/>
    <cellStyle name="Финансовый 13 2 2 4 3 2" xfId="33888"/>
    <cellStyle name="Финансовый 13 2 2 4 4" xfId="33889"/>
    <cellStyle name="Финансовый 13 2 2 5" xfId="33890"/>
    <cellStyle name="Финансовый 13 2 2 5 2" xfId="33891"/>
    <cellStyle name="Финансовый 13 2 2 5 2 2" xfId="33892"/>
    <cellStyle name="Финансовый 13 2 2 5 3" xfId="33893"/>
    <cellStyle name="Финансовый 13 2 2 5 3 2" xfId="33894"/>
    <cellStyle name="Финансовый 13 2 2 5 4" xfId="33895"/>
    <cellStyle name="Финансовый 13 2 2 6" xfId="33896"/>
    <cellStyle name="Финансовый 13 2 2 6 2" xfId="33897"/>
    <cellStyle name="Финансовый 13 2 2 7" xfId="33898"/>
    <cellStyle name="Финансовый 13 2 2 7 2" xfId="33899"/>
    <cellStyle name="Финансовый 13 2 2 8" xfId="33900"/>
    <cellStyle name="Финансовый 13 2 3" xfId="33901"/>
    <cellStyle name="Финансовый 13 2 3 2" xfId="33902"/>
    <cellStyle name="Финансовый 13 2 3 2 2" xfId="33903"/>
    <cellStyle name="Финансовый 13 2 3 2 2 2" xfId="33904"/>
    <cellStyle name="Финансовый 13 2 3 2 2 2 2" xfId="33905"/>
    <cellStyle name="Финансовый 13 2 3 2 2 3" xfId="33906"/>
    <cellStyle name="Финансовый 13 2 3 2 2 3 2" xfId="33907"/>
    <cellStyle name="Финансовый 13 2 3 2 2 4" xfId="33908"/>
    <cellStyle name="Финансовый 13 2 3 2 3" xfId="33909"/>
    <cellStyle name="Финансовый 13 2 3 2 3 2" xfId="33910"/>
    <cellStyle name="Финансовый 13 2 3 2 3 2 2" xfId="33911"/>
    <cellStyle name="Финансовый 13 2 3 2 3 3" xfId="33912"/>
    <cellStyle name="Финансовый 13 2 3 2 3 3 2" xfId="33913"/>
    <cellStyle name="Финансовый 13 2 3 2 3 4" xfId="33914"/>
    <cellStyle name="Финансовый 13 2 3 2 4" xfId="33915"/>
    <cellStyle name="Финансовый 13 2 3 2 4 2" xfId="33916"/>
    <cellStyle name="Финансовый 13 2 3 2 5" xfId="33917"/>
    <cellStyle name="Финансовый 13 2 3 2 5 2" xfId="33918"/>
    <cellStyle name="Финансовый 13 2 3 2 6" xfId="33919"/>
    <cellStyle name="Финансовый 13 2 3 3" xfId="33920"/>
    <cellStyle name="Финансовый 13 2 3 3 2" xfId="33921"/>
    <cellStyle name="Финансовый 13 2 3 3 2 2" xfId="33922"/>
    <cellStyle name="Финансовый 13 2 3 3 2 2 2" xfId="33923"/>
    <cellStyle name="Финансовый 13 2 3 3 2 3" xfId="33924"/>
    <cellStyle name="Финансовый 13 2 3 3 2 3 2" xfId="33925"/>
    <cellStyle name="Финансовый 13 2 3 3 2 4" xfId="33926"/>
    <cellStyle name="Финансовый 13 2 3 3 3" xfId="33927"/>
    <cellStyle name="Финансовый 13 2 3 3 3 2" xfId="33928"/>
    <cellStyle name="Финансовый 13 2 3 3 3 2 2" xfId="33929"/>
    <cellStyle name="Финансовый 13 2 3 3 3 3" xfId="33930"/>
    <cellStyle name="Финансовый 13 2 3 3 3 3 2" xfId="33931"/>
    <cellStyle name="Финансовый 13 2 3 3 3 4" xfId="33932"/>
    <cellStyle name="Финансовый 13 2 3 3 4" xfId="33933"/>
    <cellStyle name="Финансовый 13 2 3 3 4 2" xfId="33934"/>
    <cellStyle name="Финансовый 13 2 3 3 5" xfId="33935"/>
    <cellStyle name="Финансовый 13 2 3 3 5 2" xfId="33936"/>
    <cellStyle name="Финансовый 13 2 3 3 6" xfId="33937"/>
    <cellStyle name="Финансовый 13 2 3 4" xfId="33938"/>
    <cellStyle name="Финансовый 13 2 3 4 2" xfId="33939"/>
    <cellStyle name="Финансовый 13 2 3 4 2 2" xfId="33940"/>
    <cellStyle name="Финансовый 13 2 3 4 3" xfId="33941"/>
    <cellStyle name="Финансовый 13 2 3 4 3 2" xfId="33942"/>
    <cellStyle name="Финансовый 13 2 3 4 4" xfId="33943"/>
    <cellStyle name="Финансовый 13 2 3 5" xfId="33944"/>
    <cellStyle name="Финансовый 13 2 3 5 2" xfId="33945"/>
    <cellStyle name="Финансовый 13 2 3 5 2 2" xfId="33946"/>
    <cellStyle name="Финансовый 13 2 3 5 3" xfId="33947"/>
    <cellStyle name="Финансовый 13 2 3 5 3 2" xfId="33948"/>
    <cellStyle name="Финансовый 13 2 3 5 4" xfId="33949"/>
    <cellStyle name="Финансовый 13 2 3 6" xfId="33950"/>
    <cellStyle name="Финансовый 13 2 3 6 2" xfId="33951"/>
    <cellStyle name="Финансовый 13 2 3 7" xfId="33952"/>
    <cellStyle name="Финансовый 13 2 3 7 2" xfId="33953"/>
    <cellStyle name="Финансовый 13 2 3 8" xfId="33954"/>
    <cellStyle name="Финансовый 13 2 4" xfId="33955"/>
    <cellStyle name="Финансовый 13 2 4 2" xfId="33956"/>
    <cellStyle name="Финансовый 13 2 4 2 2" xfId="33957"/>
    <cellStyle name="Финансовый 13 2 4 2 2 2" xfId="33958"/>
    <cellStyle name="Финансовый 13 2 4 2 3" xfId="33959"/>
    <cellStyle name="Финансовый 13 2 4 2 3 2" xfId="33960"/>
    <cellStyle name="Финансовый 13 2 4 2 4" xfId="33961"/>
    <cellStyle name="Финансовый 13 2 4 3" xfId="33962"/>
    <cellStyle name="Финансовый 13 2 4 3 2" xfId="33963"/>
    <cellStyle name="Финансовый 13 2 4 3 2 2" xfId="33964"/>
    <cellStyle name="Финансовый 13 2 4 3 3" xfId="33965"/>
    <cellStyle name="Финансовый 13 2 4 3 3 2" xfId="33966"/>
    <cellStyle name="Финансовый 13 2 4 3 4" xfId="33967"/>
    <cellStyle name="Финансовый 13 2 4 4" xfId="33968"/>
    <cellStyle name="Финансовый 13 2 4 4 2" xfId="33969"/>
    <cellStyle name="Финансовый 13 2 4 5" xfId="33970"/>
    <cellStyle name="Финансовый 13 2 4 5 2" xfId="33971"/>
    <cellStyle name="Финансовый 13 2 4 6" xfId="33972"/>
    <cellStyle name="Финансовый 13 2 5" xfId="33973"/>
    <cellStyle name="Финансовый 13 2 5 2" xfId="33974"/>
    <cellStyle name="Финансовый 13 2 5 2 2" xfId="33975"/>
    <cellStyle name="Финансовый 13 2 5 2 2 2" xfId="33976"/>
    <cellStyle name="Финансовый 13 2 5 2 3" xfId="33977"/>
    <cellStyle name="Финансовый 13 2 5 2 3 2" xfId="33978"/>
    <cellStyle name="Финансовый 13 2 5 2 4" xfId="33979"/>
    <cellStyle name="Финансовый 13 2 5 3" xfId="33980"/>
    <cellStyle name="Финансовый 13 2 5 3 2" xfId="33981"/>
    <cellStyle name="Финансовый 13 2 5 3 2 2" xfId="33982"/>
    <cellStyle name="Финансовый 13 2 5 3 3" xfId="33983"/>
    <cellStyle name="Финансовый 13 2 5 3 3 2" xfId="33984"/>
    <cellStyle name="Финансовый 13 2 5 3 4" xfId="33985"/>
    <cellStyle name="Финансовый 13 2 5 4" xfId="33986"/>
    <cellStyle name="Финансовый 13 2 5 4 2" xfId="33987"/>
    <cellStyle name="Финансовый 13 2 5 5" xfId="33988"/>
    <cellStyle name="Финансовый 13 2 5 5 2" xfId="33989"/>
    <cellStyle name="Финансовый 13 2 5 6" xfId="33990"/>
    <cellStyle name="Финансовый 13 2 6" xfId="33991"/>
    <cellStyle name="Финансовый 13 2 6 2" xfId="33992"/>
    <cellStyle name="Финансовый 13 2 6 2 2" xfId="33993"/>
    <cellStyle name="Финансовый 13 2 6 3" xfId="33994"/>
    <cellStyle name="Финансовый 13 2 6 3 2" xfId="33995"/>
    <cellStyle name="Финансовый 13 2 6 4" xfId="33996"/>
    <cellStyle name="Финансовый 13 2 7" xfId="33997"/>
    <cellStyle name="Финансовый 13 2 7 2" xfId="33998"/>
    <cellStyle name="Финансовый 13 2 7 2 2" xfId="33999"/>
    <cellStyle name="Финансовый 13 2 7 3" xfId="34000"/>
    <cellStyle name="Финансовый 13 2 7 3 2" xfId="34001"/>
    <cellStyle name="Финансовый 13 2 7 4" xfId="34002"/>
    <cellStyle name="Финансовый 13 2 8" xfId="34003"/>
    <cellStyle name="Финансовый 13 2 8 2" xfId="34004"/>
    <cellStyle name="Финансовый 13 2 9" xfId="34005"/>
    <cellStyle name="Финансовый 13 2 9 2" xfId="34006"/>
    <cellStyle name="Финансовый 13 3" xfId="34007"/>
    <cellStyle name="Финансовый 13 3 2" xfId="34008"/>
    <cellStyle name="Финансовый 13 3 2 2" xfId="34009"/>
    <cellStyle name="Финансовый 13 3 2 2 2" xfId="34010"/>
    <cellStyle name="Финансовый 13 3 2 2 2 2" xfId="34011"/>
    <cellStyle name="Финансовый 13 3 2 2 3" xfId="34012"/>
    <cellStyle name="Финансовый 13 3 2 2 3 2" xfId="34013"/>
    <cellStyle name="Финансовый 13 3 2 2 4" xfId="34014"/>
    <cellStyle name="Финансовый 13 3 2 3" xfId="34015"/>
    <cellStyle name="Финансовый 13 3 2 3 2" xfId="34016"/>
    <cellStyle name="Финансовый 13 3 2 3 2 2" xfId="34017"/>
    <cellStyle name="Финансовый 13 3 2 3 3" xfId="34018"/>
    <cellStyle name="Финансовый 13 3 2 3 3 2" xfId="34019"/>
    <cellStyle name="Финансовый 13 3 2 3 4" xfId="34020"/>
    <cellStyle name="Финансовый 13 3 2 4" xfId="34021"/>
    <cellStyle name="Финансовый 13 3 2 4 2" xfId="34022"/>
    <cellStyle name="Финансовый 13 3 2 5" xfId="34023"/>
    <cellStyle name="Финансовый 13 3 2 5 2" xfId="34024"/>
    <cellStyle name="Финансовый 13 3 2 6" xfId="34025"/>
    <cellStyle name="Финансовый 13 3 3" xfId="34026"/>
    <cellStyle name="Финансовый 13 3 3 2" xfId="34027"/>
    <cellStyle name="Финансовый 13 3 3 2 2" xfId="34028"/>
    <cellStyle name="Финансовый 13 3 3 2 2 2" xfId="34029"/>
    <cellStyle name="Финансовый 13 3 3 2 3" xfId="34030"/>
    <cellStyle name="Финансовый 13 3 3 2 3 2" xfId="34031"/>
    <cellStyle name="Финансовый 13 3 3 2 4" xfId="34032"/>
    <cellStyle name="Финансовый 13 3 3 3" xfId="34033"/>
    <cellStyle name="Финансовый 13 3 3 3 2" xfId="34034"/>
    <cellStyle name="Финансовый 13 3 3 3 2 2" xfId="34035"/>
    <cellStyle name="Финансовый 13 3 3 3 3" xfId="34036"/>
    <cellStyle name="Финансовый 13 3 3 3 3 2" xfId="34037"/>
    <cellStyle name="Финансовый 13 3 3 3 4" xfId="34038"/>
    <cellStyle name="Финансовый 13 3 3 4" xfId="34039"/>
    <cellStyle name="Финансовый 13 3 3 4 2" xfId="34040"/>
    <cellStyle name="Финансовый 13 3 3 5" xfId="34041"/>
    <cellStyle name="Финансовый 13 3 3 5 2" xfId="34042"/>
    <cellStyle name="Финансовый 13 3 3 6" xfId="34043"/>
    <cellStyle name="Финансовый 13 3 4" xfId="34044"/>
    <cellStyle name="Финансовый 13 3 4 2" xfId="34045"/>
    <cellStyle name="Финансовый 13 3 4 2 2" xfId="34046"/>
    <cellStyle name="Финансовый 13 3 4 3" xfId="34047"/>
    <cellStyle name="Финансовый 13 3 4 3 2" xfId="34048"/>
    <cellStyle name="Финансовый 13 3 4 4" xfId="34049"/>
    <cellStyle name="Финансовый 13 3 5" xfId="34050"/>
    <cellStyle name="Финансовый 13 3 5 2" xfId="34051"/>
    <cellStyle name="Финансовый 13 3 5 2 2" xfId="34052"/>
    <cellStyle name="Финансовый 13 3 5 3" xfId="34053"/>
    <cellStyle name="Финансовый 13 3 5 3 2" xfId="34054"/>
    <cellStyle name="Финансовый 13 3 5 4" xfId="34055"/>
    <cellStyle name="Финансовый 13 3 6" xfId="34056"/>
    <cellStyle name="Финансовый 13 3 6 2" xfId="34057"/>
    <cellStyle name="Финансовый 13 3 7" xfId="34058"/>
    <cellStyle name="Финансовый 13 3 7 2" xfId="34059"/>
    <cellStyle name="Финансовый 13 4" xfId="34060"/>
    <cellStyle name="Финансовый 13 4 2" xfId="34061"/>
    <cellStyle name="Финансовый 13 4 2 2" xfId="34062"/>
    <cellStyle name="Финансовый 13 4 2 2 2" xfId="34063"/>
    <cellStyle name="Финансовый 13 4 2 2 2 2" xfId="34064"/>
    <cellStyle name="Финансовый 13 4 2 2 3" xfId="34065"/>
    <cellStyle name="Финансовый 13 4 2 2 3 2" xfId="34066"/>
    <cellStyle name="Финансовый 13 4 2 2 4" xfId="34067"/>
    <cellStyle name="Финансовый 13 4 2 3" xfId="34068"/>
    <cellStyle name="Финансовый 13 4 2 3 2" xfId="34069"/>
    <cellStyle name="Финансовый 13 4 2 3 2 2" xfId="34070"/>
    <cellStyle name="Финансовый 13 4 2 3 3" xfId="34071"/>
    <cellStyle name="Финансовый 13 4 2 3 3 2" xfId="34072"/>
    <cellStyle name="Финансовый 13 4 2 3 4" xfId="34073"/>
    <cellStyle name="Финансовый 13 4 2 4" xfId="34074"/>
    <cellStyle name="Финансовый 13 4 2 4 2" xfId="34075"/>
    <cellStyle name="Финансовый 13 4 2 5" xfId="34076"/>
    <cellStyle name="Финансовый 13 4 2 5 2" xfId="34077"/>
    <cellStyle name="Финансовый 13 4 2 6" xfId="34078"/>
    <cellStyle name="Финансовый 13 4 3" xfId="34079"/>
    <cellStyle name="Финансовый 13 4 3 2" xfId="34080"/>
    <cellStyle name="Финансовый 13 4 3 2 2" xfId="34081"/>
    <cellStyle name="Финансовый 13 4 3 3" xfId="34082"/>
    <cellStyle name="Финансовый 13 4 3 3 2" xfId="34083"/>
    <cellStyle name="Финансовый 13 4 3 4" xfId="34084"/>
    <cellStyle name="Финансовый 13 4 4" xfId="34085"/>
    <cellStyle name="Финансовый 13 4 4 2" xfId="34086"/>
    <cellStyle name="Финансовый 13 4 4 2 2" xfId="34087"/>
    <cellStyle name="Финансовый 13 4 4 3" xfId="34088"/>
    <cellStyle name="Финансовый 13 4 4 3 2" xfId="34089"/>
    <cellStyle name="Финансовый 13 4 4 4" xfId="34090"/>
    <cellStyle name="Финансовый 13 4 5" xfId="34091"/>
    <cellStyle name="Финансовый 13 4 5 2" xfId="34092"/>
    <cellStyle name="Финансовый 13 4 6" xfId="34093"/>
    <cellStyle name="Финансовый 13 4 6 2" xfId="34094"/>
    <cellStyle name="Финансовый 13 4 7" xfId="34095"/>
    <cellStyle name="Финансовый 13 5" xfId="34096"/>
    <cellStyle name="Финансовый 13 5 2" xfId="34097"/>
    <cellStyle name="Финансовый 13 5 2 2" xfId="34098"/>
    <cellStyle name="Финансовый 13 5 2 2 2" xfId="34099"/>
    <cellStyle name="Финансовый 13 5 2 2 2 2" xfId="34100"/>
    <cellStyle name="Финансовый 13 5 2 2 3" xfId="34101"/>
    <cellStyle name="Финансовый 13 5 2 2 3 2" xfId="34102"/>
    <cellStyle name="Финансовый 13 5 2 2 4" xfId="34103"/>
    <cellStyle name="Финансовый 13 5 2 3" xfId="34104"/>
    <cellStyle name="Финансовый 13 5 2 3 2" xfId="34105"/>
    <cellStyle name="Финансовый 13 5 2 3 2 2" xfId="34106"/>
    <cellStyle name="Финансовый 13 5 2 3 3" xfId="34107"/>
    <cellStyle name="Финансовый 13 5 2 3 3 2" xfId="34108"/>
    <cellStyle name="Финансовый 13 5 2 3 4" xfId="34109"/>
    <cellStyle name="Финансовый 13 5 2 4" xfId="34110"/>
    <cellStyle name="Финансовый 13 5 2 4 2" xfId="34111"/>
    <cellStyle name="Финансовый 13 5 2 5" xfId="34112"/>
    <cellStyle name="Финансовый 13 5 2 5 2" xfId="34113"/>
    <cellStyle name="Финансовый 13 5 2 6" xfId="34114"/>
    <cellStyle name="Финансовый 13 5 3" xfId="34115"/>
    <cellStyle name="Финансовый 13 5 3 2" xfId="34116"/>
    <cellStyle name="Финансовый 13 5 3 2 2" xfId="34117"/>
    <cellStyle name="Финансовый 13 5 3 3" xfId="34118"/>
    <cellStyle name="Финансовый 13 5 3 3 2" xfId="34119"/>
    <cellStyle name="Финансовый 13 5 3 4" xfId="34120"/>
    <cellStyle name="Финансовый 13 5 4" xfId="34121"/>
    <cellStyle name="Финансовый 13 5 4 2" xfId="34122"/>
    <cellStyle name="Финансовый 13 5 4 2 2" xfId="34123"/>
    <cellStyle name="Финансовый 13 5 4 3" xfId="34124"/>
    <cellStyle name="Финансовый 13 5 4 3 2" xfId="34125"/>
    <cellStyle name="Финансовый 13 5 4 4" xfId="34126"/>
    <cellStyle name="Финансовый 13 5 5" xfId="34127"/>
    <cellStyle name="Финансовый 13 5 5 2" xfId="34128"/>
    <cellStyle name="Финансовый 13 5 6" xfId="34129"/>
    <cellStyle name="Финансовый 13 5 6 2" xfId="34130"/>
    <cellStyle name="Финансовый 13 5 7" xfId="34131"/>
    <cellStyle name="Финансовый 13 6" xfId="34132"/>
    <cellStyle name="Финансовый 13 6 2" xfId="34133"/>
    <cellStyle name="Финансовый 13 6 3" xfId="34134"/>
    <cellStyle name="Финансовый 13 6 3 2" xfId="34135"/>
    <cellStyle name="Финансовый 13 6 3 2 2" xfId="34136"/>
    <cellStyle name="Финансовый 13 6 3 3" xfId="34137"/>
    <cellStyle name="Финансовый 13 6 3 3 2" xfId="34138"/>
    <cellStyle name="Финансовый 13 6 3 4" xfId="34139"/>
    <cellStyle name="Финансовый 13 6 4" xfId="34140"/>
    <cellStyle name="Финансовый 13 6 4 2" xfId="34141"/>
    <cellStyle name="Финансовый 13 6 5" xfId="34142"/>
    <cellStyle name="Финансовый 13 6 5 2" xfId="34143"/>
    <cellStyle name="Финансовый 13 6 6" xfId="34144"/>
    <cellStyle name="Финансовый 14" xfId="34145"/>
    <cellStyle name="Финансовый 14 2" xfId="34146"/>
    <cellStyle name="Финансовый 14 2 2" xfId="34147"/>
    <cellStyle name="Финансовый 14 2 2 2" xfId="34148"/>
    <cellStyle name="Финансовый 14 2 2 2 2" xfId="34149"/>
    <cellStyle name="Финансовый 14 2 2 3" xfId="34150"/>
    <cellStyle name="Финансовый 14 2 2 3 2" xfId="34151"/>
    <cellStyle name="Финансовый 14 2 2 4" xfId="34152"/>
    <cellStyle name="Финансовый 14 3" xfId="34153"/>
    <cellStyle name="Финансовый 14 3 2" xfId="34154"/>
    <cellStyle name="Финансовый 14 3 2 2" xfId="34155"/>
    <cellStyle name="Финансовый 14 3 2 2 2" xfId="34156"/>
    <cellStyle name="Финансовый 14 3 2 3" xfId="34157"/>
    <cellStyle name="Финансовый 14 3 2 3 2" xfId="34158"/>
    <cellStyle name="Финансовый 14 3 2 4" xfId="34159"/>
    <cellStyle name="Финансовый 14 3 3" xfId="34160"/>
    <cellStyle name="Финансовый 14 3 3 2" xfId="34161"/>
    <cellStyle name="Финансовый 14 3 3 2 2" xfId="34162"/>
    <cellStyle name="Финансовый 14 3 3 3" xfId="34163"/>
    <cellStyle name="Финансовый 14 3 3 3 2" xfId="34164"/>
    <cellStyle name="Финансовый 14 3 3 4" xfId="34165"/>
    <cellStyle name="Финансовый 14 3 4" xfId="34166"/>
    <cellStyle name="Финансовый 14 3 4 2" xfId="34167"/>
    <cellStyle name="Финансовый 14 3 5" xfId="34168"/>
    <cellStyle name="Финансовый 14 3 5 2" xfId="34169"/>
    <cellStyle name="Финансовый 14 4" xfId="34170"/>
    <cellStyle name="Финансовый 15" xfId="34171"/>
    <cellStyle name="Финансовый 15 2" xfId="34172"/>
    <cellStyle name="Финансовый 15 2 2" xfId="34173"/>
    <cellStyle name="Финансовый 15 2 2 2" xfId="34174"/>
    <cellStyle name="Финансовый 15 2 2 2 2" xfId="34175"/>
    <cellStyle name="Финансовый 15 2 2 2 2 2" xfId="34176"/>
    <cellStyle name="Финансовый 15 2 2 2 3" xfId="34177"/>
    <cellStyle name="Финансовый 15 2 2 2 3 2" xfId="34178"/>
    <cellStyle name="Финансовый 15 2 2 2 4" xfId="34179"/>
    <cellStyle name="Финансовый 15 2 2 3" xfId="34180"/>
    <cellStyle name="Финансовый 15 2 2 3 2" xfId="34181"/>
    <cellStyle name="Финансовый 15 2 2 3 2 2" xfId="34182"/>
    <cellStyle name="Финансовый 15 2 2 3 3" xfId="34183"/>
    <cellStyle name="Финансовый 15 2 2 3 3 2" xfId="34184"/>
    <cellStyle name="Финансовый 15 2 2 3 4" xfId="34185"/>
    <cellStyle name="Финансовый 15 2 2 4" xfId="34186"/>
    <cellStyle name="Финансовый 15 2 2 4 2" xfId="34187"/>
    <cellStyle name="Финансовый 15 2 2 5" xfId="34188"/>
    <cellStyle name="Финансовый 15 2 2 5 2" xfId="34189"/>
    <cellStyle name="Финансовый 15 2 2 6" xfId="34190"/>
    <cellStyle name="Финансовый 15 2 3" xfId="34191"/>
    <cellStyle name="Финансовый 15 2 3 2" xfId="34192"/>
    <cellStyle name="Финансовый 15 2 3 2 2" xfId="34193"/>
    <cellStyle name="Финансовый 15 2 3 3" xfId="34194"/>
    <cellStyle name="Финансовый 15 2 3 3 2" xfId="34195"/>
    <cellStyle name="Финансовый 15 2 3 4" xfId="34196"/>
    <cellStyle name="Финансовый 15 2 4" xfId="34197"/>
    <cellStyle name="Финансовый 15 2 4 2" xfId="34198"/>
    <cellStyle name="Финансовый 15 2 4 2 2" xfId="34199"/>
    <cellStyle name="Финансовый 15 2 4 3" xfId="34200"/>
    <cellStyle name="Финансовый 15 2 4 3 2" xfId="34201"/>
    <cellStyle name="Финансовый 15 2 4 4" xfId="34202"/>
    <cellStyle name="Финансовый 15 2 5" xfId="34203"/>
    <cellStyle name="Финансовый 15 2 5 2" xfId="34204"/>
    <cellStyle name="Финансовый 15 2 6" xfId="34205"/>
    <cellStyle name="Финансовый 15 2 6 2" xfId="34206"/>
    <cellStyle name="Финансовый 15 3" xfId="34207"/>
    <cellStyle name="Финансовый 15 3 2" xfId="34208"/>
    <cellStyle name="Финансовый 15 3 2 2" xfId="34209"/>
    <cellStyle name="Финансовый 15 3 2 2 2" xfId="34210"/>
    <cellStyle name="Финансовый 15 3 2 3" xfId="34211"/>
    <cellStyle name="Финансовый 15 3 2 3 2" xfId="34212"/>
    <cellStyle name="Финансовый 15 3 2 4" xfId="34213"/>
    <cellStyle name="Финансовый 15 3 3" xfId="34214"/>
    <cellStyle name="Финансовый 15 3 3 2" xfId="34215"/>
    <cellStyle name="Финансовый 15 3 3 2 2" xfId="34216"/>
    <cellStyle name="Финансовый 15 3 3 3" xfId="34217"/>
    <cellStyle name="Финансовый 15 3 3 3 2" xfId="34218"/>
    <cellStyle name="Финансовый 15 3 3 4" xfId="34219"/>
    <cellStyle name="Финансовый 15 3 4" xfId="34220"/>
    <cellStyle name="Финансовый 15 3 4 2" xfId="34221"/>
    <cellStyle name="Финансовый 15 3 5" xfId="34222"/>
    <cellStyle name="Финансовый 15 3 5 2" xfId="34223"/>
    <cellStyle name="Финансовый 16" xfId="34224"/>
    <cellStyle name="Финансовый 16 2" xfId="34225"/>
    <cellStyle name="Финансовый 17" xfId="34226"/>
    <cellStyle name="Финансовый 17 2" xfId="34227"/>
    <cellStyle name="Финансовый 18" xfId="34228"/>
    <cellStyle name="Финансовый 18 2" xfId="34229"/>
    <cellStyle name="Финансовый 19" xfId="34230"/>
    <cellStyle name="Финансовый 19 2" xfId="34231"/>
    <cellStyle name="Финансовый 2" xfId="34232"/>
    <cellStyle name="Финансовый 2 10" xfId="34233"/>
    <cellStyle name="Финансовый 2 10 2" xfId="34234"/>
    <cellStyle name="Финансовый 2 10 2 2" xfId="34235"/>
    <cellStyle name="Финансовый 2 10 2 3" xfId="34236"/>
    <cellStyle name="Финансовый 2 10 2 4" xfId="34237"/>
    <cellStyle name="Финансовый 2 10 3" xfId="34238"/>
    <cellStyle name="Финансовый 2 10 4" xfId="34239"/>
    <cellStyle name="Финансовый 2 10 5" xfId="34240"/>
    <cellStyle name="Финансовый 2 10_Смета МН К-У-М км 93-114, ПМ ГОЧС" xfId="34241"/>
    <cellStyle name="Финансовый 2 11" xfId="34242"/>
    <cellStyle name="Финансовый 2 11 2" xfId="34243"/>
    <cellStyle name="Финансовый 2 11 3" xfId="34244"/>
    <cellStyle name="Финансовый 2 11 4" xfId="34245"/>
    <cellStyle name="Финансовый 2 12" xfId="34246"/>
    <cellStyle name="Финансовый 2 12 2" xfId="34247"/>
    <cellStyle name="Финансовый 2 12 2 2" xfId="34248"/>
    <cellStyle name="Финансовый 2 12 3" xfId="34249"/>
    <cellStyle name="Финансовый 2 13" xfId="34250"/>
    <cellStyle name="Финансовый 2 13 2" xfId="34251"/>
    <cellStyle name="Финансовый 2 14" xfId="34252"/>
    <cellStyle name="Финансовый 2 15" xfId="34253"/>
    <cellStyle name="Финансовый 2 16" xfId="34254"/>
    <cellStyle name="Финансовый 2 17" xfId="34255"/>
    <cellStyle name="Финансовый 2 2" xfId="34256"/>
    <cellStyle name="Финансовый 2 2 10" xfId="34257"/>
    <cellStyle name="Финансовый 2 2 10 2" xfId="34258"/>
    <cellStyle name="Финансовый 2 2 11" xfId="34259"/>
    <cellStyle name="Финансовый 2 2 11 2" xfId="34260"/>
    <cellStyle name="Финансовый 2 2 12" xfId="34261"/>
    <cellStyle name="Финансовый 2 2 12 2" xfId="34262"/>
    <cellStyle name="Финансовый 2 2 13" xfId="34263"/>
    <cellStyle name="Финансовый 2 2 14" xfId="34264"/>
    <cellStyle name="Финансовый 2 2 15" xfId="34265"/>
    <cellStyle name="Финансовый 2 2 2" xfId="34266"/>
    <cellStyle name="Финансовый 2 2 2 2" xfId="34267"/>
    <cellStyle name="Финансовый 2 2 2 3" xfId="34268"/>
    <cellStyle name="Финансовый 2 2 2 4" xfId="34269"/>
    <cellStyle name="Финансовый 2 2 2 5" xfId="34270"/>
    <cellStyle name="Финансовый 2 2 3" xfId="34271"/>
    <cellStyle name="Финансовый 2 2 3 2" xfId="34272"/>
    <cellStyle name="Финансовый 2 2 3 3" xfId="34273"/>
    <cellStyle name="Финансовый 2 2 3 4" xfId="34274"/>
    <cellStyle name="Финансовый 2 2 4" xfId="34275"/>
    <cellStyle name="Финансовый 2 2 4 2" xfId="34276"/>
    <cellStyle name="Финансовый 2 2 4 3" xfId="34277"/>
    <cellStyle name="Финансовый 2 2 4 4" xfId="34278"/>
    <cellStyle name="Финансовый 2 2 5" xfId="34279"/>
    <cellStyle name="Финансовый 2 2 5 2" xfId="34280"/>
    <cellStyle name="Финансовый 2 2 5 3" xfId="34281"/>
    <cellStyle name="Финансовый 2 2 5 4" xfId="34282"/>
    <cellStyle name="Финансовый 2 2 6" xfId="34283"/>
    <cellStyle name="Финансовый 2 2 6 2" xfId="34284"/>
    <cellStyle name="Финансовый 2 2 6 3" xfId="34285"/>
    <cellStyle name="Финансовый 2 2 6 4" xfId="34286"/>
    <cellStyle name="Финансовый 2 2 7" xfId="34287"/>
    <cellStyle name="Финансовый 2 2 7 2" xfId="34288"/>
    <cellStyle name="Финансовый 2 2 7 3" xfId="34289"/>
    <cellStyle name="Финансовый 2 2 7 4" xfId="34290"/>
    <cellStyle name="Финансовый 2 2 8" xfId="34291"/>
    <cellStyle name="Финансовый 2 2 8 2" xfId="34292"/>
    <cellStyle name="Финансовый 2 2 8 3" xfId="34293"/>
    <cellStyle name="Финансовый 2 2 8 4" xfId="34294"/>
    <cellStyle name="Финансовый 2 2 9" xfId="34295"/>
    <cellStyle name="Финансовый 2 2 9 2" xfId="34296"/>
    <cellStyle name="Финансовый 2 2 9 3" xfId="34297"/>
    <cellStyle name="Финансовый 2 2 9 4" xfId="34298"/>
    <cellStyle name="Финансовый 2 2____Смета ПИР 156 км_КУ-2_Шемяк" xfId="34299"/>
    <cellStyle name="Финансовый 2 3" xfId="34300"/>
    <cellStyle name="Финансовый 2 3 2" xfId="34301"/>
    <cellStyle name="Финансовый 2 3 2 2" xfId="34302"/>
    <cellStyle name="Финансовый 2 3 2 3" xfId="34303"/>
    <cellStyle name="Финансовый 2 3 2 4" xfId="34304"/>
    <cellStyle name="Финансовый 2 3 2 5" xfId="34305"/>
    <cellStyle name="Финансовый 2 3 3" xfId="34306"/>
    <cellStyle name="Финансовый 2 3 4" xfId="34307"/>
    <cellStyle name="Финансовый 2 3 5" xfId="34308"/>
    <cellStyle name="Финансовый 2 3 6" xfId="34309"/>
    <cellStyle name="Финансовый 2 3_02.02 Согласовано Смета АЗС склад  (0002-И-ЦУП ВСТО)" xfId="34310"/>
    <cellStyle name="Финансовый 2 4" xfId="34311"/>
    <cellStyle name="Финансовый 2 4 2" xfId="34312"/>
    <cellStyle name="Финансовый 2 4 3" xfId="34313"/>
    <cellStyle name="Финансовый 2 4 4" xfId="34314"/>
    <cellStyle name="Финансовый 2 4 5" xfId="34315"/>
    <cellStyle name="Финансовый 2 4_1226Д АСУТП" xfId="34316"/>
    <cellStyle name="Финансовый 2 5" xfId="34317"/>
    <cellStyle name="Финансовый 2 5 2" xfId="34318"/>
    <cellStyle name="Финансовый 2 5 3" xfId="34319"/>
    <cellStyle name="Финансовый 2 5 4" xfId="34320"/>
    <cellStyle name="Финансовый 2 6" xfId="34321"/>
    <cellStyle name="Финансовый 2 6 2" xfId="34322"/>
    <cellStyle name="Финансовый 2 6 3" xfId="34323"/>
    <cellStyle name="Финансовый 2 6 4" xfId="34324"/>
    <cellStyle name="Финансовый 2 7" xfId="34325"/>
    <cellStyle name="Финансовый 2 7 2" xfId="34326"/>
    <cellStyle name="Финансовый 2 7 3" xfId="34327"/>
    <cellStyle name="Финансовый 2 7 4" xfId="34328"/>
    <cellStyle name="Финансовый 2 8" xfId="34329"/>
    <cellStyle name="Финансовый 2 8 2" xfId="34330"/>
    <cellStyle name="Финансовый 2 8 3" xfId="34331"/>
    <cellStyle name="Финансовый 2 8 4" xfId="34332"/>
    <cellStyle name="Финансовый 2 9" xfId="34333"/>
    <cellStyle name="Финансовый 2 9 2" xfId="34334"/>
    <cellStyle name="Финансовый 2 9 3" xfId="34335"/>
    <cellStyle name="Финансовый 2 9 4" xfId="34336"/>
    <cellStyle name="Финансовый 2_ Приложение 2-3 ПСД 2361 согласованое   " xfId="34337"/>
    <cellStyle name="Финансовый 20" xfId="34338"/>
    <cellStyle name="Финансовый 20 2" xfId="34339"/>
    <cellStyle name="Финансовый 21" xfId="34340"/>
    <cellStyle name="Финансовый 21 2" xfId="34341"/>
    <cellStyle name="Финансовый 22" xfId="34342"/>
    <cellStyle name="Финансовый 23" xfId="34343"/>
    <cellStyle name="Финансовый 23 2" xfId="34344"/>
    <cellStyle name="Финансовый 23 2 2" xfId="34345"/>
    <cellStyle name="Финансовый 23 2 2 2" xfId="34346"/>
    <cellStyle name="Финансовый 23 2 3" xfId="34347"/>
    <cellStyle name="Финансовый 23 3" xfId="34348"/>
    <cellStyle name="Финансовый 23 3 2" xfId="34349"/>
    <cellStyle name="Финансовый 24" xfId="34350"/>
    <cellStyle name="Финансовый 25" xfId="34351"/>
    <cellStyle name="Финансовый 26" xfId="34352"/>
    <cellStyle name="Финансовый 26 2" xfId="34353"/>
    <cellStyle name="Финансовый 27" xfId="34354"/>
    <cellStyle name="Финансовый 28" xfId="34355"/>
    <cellStyle name="Финансовый 29" xfId="34356"/>
    <cellStyle name="Финансовый 3" xfId="34357"/>
    <cellStyle name="Финансовый 3 2" xfId="34358"/>
    <cellStyle name="Финансовый 3 2 2" xfId="34359"/>
    <cellStyle name="Финансовый 3 3" xfId="34360"/>
    <cellStyle name="Финансовый 3 3 2" xfId="34361"/>
    <cellStyle name="Финансовый 3 4" xfId="34362"/>
    <cellStyle name="Финансовый 3 4 2" xfId="34363"/>
    <cellStyle name="Финансовый 3 5" xfId="34364"/>
    <cellStyle name="Финансовый 3_0456Д смета АСУТП" xfId="34365"/>
    <cellStyle name="Финансовый 30" xfId="34366"/>
    <cellStyle name="Финансовый 4" xfId="34367"/>
    <cellStyle name="Финансовый 4 2" xfId="34368"/>
    <cellStyle name="Финансовый 4 2 2" xfId="34369"/>
    <cellStyle name="Финансовый 4 2 3" xfId="34370"/>
    <cellStyle name="Финансовый 4 3" xfId="34371"/>
    <cellStyle name="Финансовый 4 3 2" xfId="34372"/>
    <cellStyle name="Финансовый 4 4" xfId="34373"/>
    <cellStyle name="Финансовый 4 5" xfId="34374"/>
    <cellStyle name="Финансовый 4 6" xfId="34375"/>
    <cellStyle name="Финансовый 4 7" xfId="34376"/>
    <cellStyle name="Финансовый 4_0116 к. 68, 67  02.11.11" xfId="34377"/>
    <cellStyle name="Финансовый 5" xfId="34378"/>
    <cellStyle name="Финансовый 5 2" xfId="34379"/>
    <cellStyle name="Финансовый 5 2 2" xfId="34380"/>
    <cellStyle name="Финансовый 5 3" xfId="34381"/>
    <cellStyle name="Финансовый 5 3 2" xfId="34382"/>
    <cellStyle name="Финансовый 5 4" xfId="34383"/>
    <cellStyle name="Финансовый 5 4 2" xfId="34384"/>
    <cellStyle name="Финансовый 5 5" xfId="34385"/>
    <cellStyle name="Финансовый 5_1226Д АСУТП" xfId="34386"/>
    <cellStyle name="Финансовый 6" xfId="34387"/>
    <cellStyle name="Финансовый 6 2" xfId="34388"/>
    <cellStyle name="Финансовый 6 2 2" xfId="34389"/>
    <cellStyle name="Финансовый 6 3" xfId="34390"/>
    <cellStyle name="Финансовый 6_Омск-Сокур замена МНПП через а-д_экология" xfId="34391"/>
    <cellStyle name="Финансовый 7" xfId="34392"/>
    <cellStyle name="Финансовый 7 2" xfId="34393"/>
    <cellStyle name="Финансовый 7 3" xfId="34394"/>
    <cellStyle name="Финансовый 7 4" xfId="34395"/>
    <cellStyle name="Финансовый 8" xfId="34396"/>
    <cellStyle name="Финансовый 8 2" xfId="34397"/>
    <cellStyle name="Финансовый 8 3" xfId="34398"/>
    <cellStyle name="Финансовый 8 4" xfId="34399"/>
    <cellStyle name="Финансовый 9" xfId="34400"/>
    <cellStyle name="Финансовый 9 2" xfId="34401"/>
    <cellStyle name="Финансовый 9 3" xfId="34402"/>
    <cellStyle name="Финансовый 9 4" xfId="34403"/>
    <cellStyle name="Финансовый 9_2012.08.08_0428_АВ" xfId="34404"/>
    <cellStyle name="Формула" xfId="34405"/>
    <cellStyle name="Формула 2" xfId="34406"/>
    <cellStyle name="Хвост" xfId="34407"/>
    <cellStyle name="Хороший 2" xfId="34408"/>
    <cellStyle name="Хороший 2 2" xfId="34409"/>
    <cellStyle name="Хороший 2_09.03.10  ВСТО-2 произв.складские здания и АЗС" xfId="34410"/>
    <cellStyle name="Хороший 3" xfId="34411"/>
    <cellStyle name="Хороший 4" xfId="34412"/>
    <cellStyle name="Хороший 5" xfId="34413"/>
    <cellStyle name="Шаблон-КП-РРЛ8-15" xfId="34414"/>
    <cellStyle name="Шаблон-КП-РРЛ8-15 2" xfId="34415"/>
    <cellStyle name="Шаблон-КП-РРЛ8-15 3" xfId="34416"/>
    <cellStyle name="Шаблон-КП-РРЛ8-15 4" xfId="34417"/>
    <cellStyle name="Шаблон-КП-РРЛ8-15_Геофизика (version 1)" xfId="34418"/>
    <cellStyle name="ьber" xfId="34419"/>
    <cellStyle name="Экспертиза" xfId="34420"/>
    <cellStyle name="Экспертиза 2" xfId="34421"/>
    <cellStyle name="Экспертиза_РБС расчет этапа" xfId="34422"/>
    <cellStyle name="標準_FUKA(SUMMARY)" xfId="34423"/>
    <cellStyle name="㼿㼿??" xfId="34424"/>
    <cellStyle name="㼿㼿?? 2" xfId="34425"/>
    <cellStyle name="㼿㼿?? 2 2" xfId="34426"/>
    <cellStyle name="㼿㼿?? 2 2 2" xfId="34427"/>
    <cellStyle name="㼿㼿?? 2 2 3" xfId="34428"/>
    <cellStyle name="㼿㼿?? 2 2 4" xfId="34429"/>
    <cellStyle name="㼿㼿?? 2 2 5" xfId="34430"/>
    <cellStyle name="㼿㼿?? 2 2 6" xfId="34431"/>
    <cellStyle name="㼿㼿?? 2 3" xfId="34432"/>
    <cellStyle name="㼿㼿?? 2 4" xfId="34433"/>
    <cellStyle name="㼿㼿?? 2 5" xfId="34434"/>
    <cellStyle name="㼿㼿?? 2 6" xfId="34435"/>
    <cellStyle name="㼿㼿?? 2 7" xfId="34436"/>
    <cellStyle name="㼿㼿?? 3" xfId="34437"/>
    <cellStyle name="㼿㼿?? 3 2" xfId="34438"/>
    <cellStyle name="㼿㼿?? 3 3" xfId="34439"/>
    <cellStyle name="㼿㼿?? 3 4" xfId="34440"/>
    <cellStyle name="㼿㼿?? 3 5" xfId="34441"/>
    <cellStyle name="㼿㼿?? 3 6" xfId="34442"/>
    <cellStyle name="㼿㼿?? 4" xfId="34443"/>
    <cellStyle name="㼿㼿?? 5" xfId="34444"/>
    <cellStyle name="㼿㼿?? 6" xfId="34445"/>
    <cellStyle name="㼿㼿?? 7" xfId="34446"/>
    <cellStyle name="㼿㼿?? 8" xfId="34447"/>
    <cellStyle name="㼿㼿???" xfId="34448"/>
    <cellStyle name="㼿㼿??? 1" xfId="34449"/>
    <cellStyle name="㼿㼿??? 1 2" xfId="34450"/>
    <cellStyle name="㼿㼿??? 1 2 2" xfId="34451"/>
    <cellStyle name="㼿㼿??? 1 2 2 2" xfId="34452"/>
    <cellStyle name="㼿㼿??? 1 2 2 3" xfId="34453"/>
    <cellStyle name="㼿㼿??? 1 2 2 4" xfId="34454"/>
    <cellStyle name="㼿㼿??? 1 2 2 5" xfId="34455"/>
    <cellStyle name="㼿㼿??? 1 2 2 6" xfId="34456"/>
    <cellStyle name="㼿㼿??? 1 2 3" xfId="34457"/>
    <cellStyle name="㼿㼿??? 1 2 4" xfId="34458"/>
    <cellStyle name="㼿㼿??? 1 2 5" xfId="34459"/>
    <cellStyle name="㼿㼿??? 1 2 6" xfId="34460"/>
    <cellStyle name="㼿㼿??? 1 2 7" xfId="34461"/>
    <cellStyle name="㼿㼿??? 1 3" xfId="34462"/>
    <cellStyle name="㼿㼿??? 1 3 2" xfId="34463"/>
    <cellStyle name="㼿㼿??? 1 3 3" xfId="34464"/>
    <cellStyle name="㼿㼿??? 1 3 4" xfId="34465"/>
    <cellStyle name="㼿㼿??? 1 3 5" xfId="34466"/>
    <cellStyle name="㼿㼿??? 1 3 6" xfId="34467"/>
    <cellStyle name="㼿㼿??? 1 4" xfId="34468"/>
    <cellStyle name="㼿㼿??? 1 5" xfId="34469"/>
    <cellStyle name="㼿㼿??? 1 6" xfId="34470"/>
    <cellStyle name="㼿㼿??? 1 7" xfId="34471"/>
    <cellStyle name="㼿㼿??? 1 8" xfId="34472"/>
    <cellStyle name="㼿㼿??? 2" xfId="34473"/>
    <cellStyle name="㼿㼿??? 2 2" xfId="34474"/>
    <cellStyle name="㼿㼿??? 2 2 2" xfId="34475"/>
    <cellStyle name="㼿㼿??? 2 2 3" xfId="34476"/>
    <cellStyle name="㼿㼿??? 2 2 4" xfId="34477"/>
    <cellStyle name="㼿㼿??? 2 2 5" xfId="34478"/>
    <cellStyle name="㼿㼿??? 2 2 6" xfId="34479"/>
    <cellStyle name="㼿㼿??? 2 3" xfId="34480"/>
    <cellStyle name="㼿㼿??? 2 4" xfId="34481"/>
    <cellStyle name="㼿㼿??? 2 5" xfId="34482"/>
    <cellStyle name="㼿㼿??? 2 6" xfId="34483"/>
    <cellStyle name="㼿㼿??? 2 7" xfId="34484"/>
    <cellStyle name="㼿㼿??? 3" xfId="34485"/>
    <cellStyle name="㼿㼿??? 3 2" xfId="34486"/>
    <cellStyle name="㼿㼿??? 3 3" xfId="34487"/>
    <cellStyle name="㼿㼿??? 3 4" xfId="34488"/>
    <cellStyle name="㼿㼿??? 3 5" xfId="34489"/>
    <cellStyle name="㼿㼿??? 3 6" xfId="34490"/>
    <cellStyle name="㼿㼿??? 4" xfId="34491"/>
    <cellStyle name="㼿㼿??? 5" xfId="34492"/>
    <cellStyle name="㼿㼿??? 6" xfId="34493"/>
    <cellStyle name="㼿㼿??? 7" xfId="34494"/>
    <cellStyle name="㼿㼿??? 8" xfId="34495"/>
    <cellStyle name="㼿㼿㼿???" xfId="34496"/>
    <cellStyle name="㼿㼿㼿????" xfId="34497"/>
    <cellStyle name="㼿㼿㼿???? 1" xfId="34498"/>
    <cellStyle name="㼿㼿㼿???? 2" xfId="34499"/>
    <cellStyle name="㼿㼿㼿???? 3" xfId="34500"/>
    <cellStyle name="㼿㼿㼿???? 4" xfId="34501"/>
    <cellStyle name="㼿㼿㼿???? 5" xfId="34502"/>
    <cellStyle name="㼿㼿㼿???? 6" xfId="34503"/>
    <cellStyle name="㼿㼿㼿㼿????" xfId="34504"/>
    <cellStyle name="㼿㼿㼿㼿?????" xfId="34505"/>
    <cellStyle name="㼿㼿㼿㼿㼿?????" xfId="34506"/>
    <cellStyle name="㼿㼿㼿㼿㼿????? 1" xfId="34507"/>
    <cellStyle name="㼿㼿㼿㼿㼿????? 1 2" xfId="34508"/>
    <cellStyle name="㼿㼿㼿㼿㼿????? 1 2 2" xfId="34509"/>
    <cellStyle name="㼿㼿㼿㼿㼿????? 1 2 2 2" xfId="34510"/>
    <cellStyle name="㼿㼿㼿㼿㼿????? 1 2 2 3" xfId="34511"/>
    <cellStyle name="㼿㼿㼿㼿㼿????? 1 2 2 4" xfId="34512"/>
    <cellStyle name="㼿㼿㼿㼿㼿????? 1 2 2 5" xfId="34513"/>
    <cellStyle name="㼿㼿㼿㼿㼿????? 1 2 2 6" xfId="34514"/>
    <cellStyle name="㼿㼿㼿㼿㼿????? 1 2 3" xfId="34515"/>
    <cellStyle name="㼿㼿㼿㼿㼿????? 1 2 4" xfId="34516"/>
    <cellStyle name="㼿㼿㼿㼿㼿????? 1 2 5" xfId="34517"/>
    <cellStyle name="㼿㼿㼿㼿㼿????? 1 2 6" xfId="34518"/>
    <cellStyle name="㼿㼿㼿㼿㼿????? 1 2 7" xfId="34519"/>
    <cellStyle name="㼿㼿㼿㼿㼿????? 1 3" xfId="34520"/>
    <cellStyle name="㼿㼿㼿㼿㼿????? 1 3 2" xfId="34521"/>
    <cellStyle name="㼿㼿㼿㼿㼿????? 1 3 3" xfId="34522"/>
    <cellStyle name="㼿㼿㼿㼿㼿????? 1 3 4" xfId="34523"/>
    <cellStyle name="㼿㼿㼿㼿㼿????? 1 3 5" xfId="34524"/>
    <cellStyle name="㼿㼿㼿㼿㼿????? 1 3 6" xfId="34525"/>
    <cellStyle name="㼿㼿㼿㼿㼿????? 1 4" xfId="34526"/>
    <cellStyle name="㼿㼿㼿㼿㼿????? 1 5" xfId="34527"/>
    <cellStyle name="㼿㼿㼿㼿㼿????? 1 6" xfId="34528"/>
    <cellStyle name="㼿㼿㼿㼿㼿????? 1 7" xfId="34529"/>
    <cellStyle name="㼿㼿㼿㼿㼿????? 1 8" xfId="34530"/>
    <cellStyle name="㼿㼿㼿㼿㼿????? 2" xfId="34531"/>
    <cellStyle name="㼿㼿㼿㼿㼿????? 2 2" xfId="34532"/>
    <cellStyle name="㼿㼿㼿㼿㼿????? 2 2 2" xfId="34533"/>
    <cellStyle name="㼿㼿㼿㼿㼿????? 2 2 3" xfId="34534"/>
    <cellStyle name="㼿㼿㼿㼿㼿????? 2 2 4" xfId="34535"/>
    <cellStyle name="㼿㼿㼿㼿㼿????? 2 2 5" xfId="34536"/>
    <cellStyle name="㼿㼿㼿㼿㼿????? 2 2 6" xfId="34537"/>
    <cellStyle name="㼿㼿㼿㼿㼿????? 2 3" xfId="34538"/>
    <cellStyle name="㼿㼿㼿㼿㼿????? 2 4" xfId="34539"/>
    <cellStyle name="㼿㼿㼿㼿㼿????? 2 5" xfId="34540"/>
    <cellStyle name="㼿㼿㼿㼿㼿????? 2 6" xfId="34541"/>
    <cellStyle name="㼿㼿㼿㼿㼿????? 2 7" xfId="34542"/>
    <cellStyle name="㼿㼿㼿㼿㼿????? 3" xfId="34543"/>
    <cellStyle name="㼿㼿㼿㼿㼿????? 3 2" xfId="34544"/>
    <cellStyle name="㼿㼿㼿㼿㼿????? 3 3" xfId="34545"/>
    <cellStyle name="㼿㼿㼿㼿㼿????? 3 4" xfId="34546"/>
    <cellStyle name="㼿㼿㼿㼿㼿????? 3 5" xfId="34547"/>
    <cellStyle name="㼿㼿㼿㼿㼿????? 3 6" xfId="34548"/>
    <cellStyle name="㼿㼿㼿㼿㼿????? 4" xfId="34549"/>
    <cellStyle name="㼿㼿㼿㼿㼿????? 5" xfId="34550"/>
    <cellStyle name="㼿㼿㼿㼿㼿????? 6" xfId="34551"/>
    <cellStyle name="㼿㼿㼿㼿㼿????? 7" xfId="34552"/>
    <cellStyle name="㼿㼿㼿㼿㼿????? 8" xfId="34553"/>
    <cellStyle name="㼿㼿㼿㼿㼿??????" xfId="34554"/>
    <cellStyle name="㼿㼿㼿㼿㼿?????? 1" xfId="34555"/>
    <cellStyle name="㼿㼿㼿㼿㼿?????? 2" xfId="34556"/>
    <cellStyle name="㼿㼿㼿㼿㼿?????? 3" xfId="34557"/>
    <cellStyle name="㼿㼿㼿㼿㼿?????? 4" xfId="34558"/>
    <cellStyle name="㼿㼿㼿㼿㼿㼿???????" xfId="34559"/>
    <cellStyle name="㼿㼿㼿㼿㼿㼿??????? 1" xfId="34560"/>
    <cellStyle name="㼿㼿㼿㼿㼿㼿??????? 10" xfId="34561"/>
    <cellStyle name="㼿㼿㼿㼿㼿㼿??????? 11" xfId="34562"/>
    <cellStyle name="㼿㼿㼿㼿㼿㼿??????? 12" xfId="34563"/>
    <cellStyle name="㼿㼿㼿㼿㼿㼿??????? 13" xfId="34564"/>
    <cellStyle name="㼿㼿㼿㼿㼿㼿??????? 14" xfId="34565"/>
    <cellStyle name="㼿㼿㼿㼿㼿㼿??????? 15" xfId="34566"/>
    <cellStyle name="㼿㼿㼿㼿㼿㼿??????? 16" xfId="34567"/>
    <cellStyle name="㼿㼿㼿㼿㼿㼿??????? 17" xfId="34568"/>
    <cellStyle name="㼿㼿㼿㼿㼿㼿??????? 2" xfId="34569"/>
    <cellStyle name="㼿㼿㼿㼿㼿㼿??????? 3" xfId="34570"/>
    <cellStyle name="㼿㼿㼿㼿㼿㼿??????? 4" xfId="34571"/>
    <cellStyle name="㼿㼿㼿㼿㼿㼿??????? 5" xfId="34572"/>
    <cellStyle name="㼿㼿㼿㼿㼿㼿??????? 6" xfId="34573"/>
    <cellStyle name="㼿㼿㼿㼿㼿㼿??????? 7" xfId="34574"/>
    <cellStyle name="㼿㼿㼿㼿㼿㼿??????? 8" xfId="34575"/>
    <cellStyle name="㼿㼿㼿㼿㼿㼿??????? 9" xfId="34576"/>
    <cellStyle name="㼿㼿㼿㼿㼿㼿㼿㼿????????" xfId="34577"/>
    <cellStyle name="㼿㼿㼿㼿㼿㼿㼿㼿㼿?????????" xfId="34578"/>
    <cellStyle name="㼿㼿㼿㼿㼿㼿㼿㼿㼿㼿??????????" xfId="345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view="pageBreakPreview" topLeftCell="A31" zoomScaleNormal="80" zoomScaleSheetLayoutView="100" workbookViewId="0">
      <selection activeCell="B52" sqref="B52"/>
    </sheetView>
  </sheetViews>
  <sheetFormatPr defaultRowHeight="15"/>
  <cols>
    <col min="1" max="1" width="6.85546875" style="6" customWidth="1"/>
    <col min="2" max="2" width="26.42578125" style="6" customWidth="1"/>
    <col min="3" max="3" width="41.140625" style="6" customWidth="1"/>
    <col min="4" max="4" width="9.85546875" style="6" customWidth="1"/>
    <col min="5" max="5" width="12" style="22" customWidth="1"/>
    <col min="6" max="6" width="15.28515625" style="8" customWidth="1"/>
    <col min="7" max="7" width="17.28515625" style="6" customWidth="1"/>
    <col min="8" max="8" width="13.7109375" style="6" customWidth="1"/>
    <col min="9" max="9" width="19.42578125" style="6" bestFit="1" customWidth="1"/>
    <col min="10" max="17" width="9.140625" style="6"/>
    <col min="18" max="18" width="9.28515625" style="6" bestFit="1" customWidth="1"/>
    <col min="19" max="256" width="9.140625" style="6"/>
    <col min="257" max="257" width="5.7109375" style="6" customWidth="1"/>
    <col min="258" max="258" width="39" style="6" customWidth="1"/>
    <col min="259" max="259" width="44.7109375" style="6" customWidth="1"/>
    <col min="260" max="260" width="29.85546875" style="6" customWidth="1"/>
    <col min="261" max="261" width="18" style="6" customWidth="1"/>
    <col min="262" max="262" width="18.28515625" style="6" bestFit="1" customWidth="1"/>
    <col min="263" max="512" width="9.140625" style="6"/>
    <col min="513" max="513" width="5.7109375" style="6" customWidth="1"/>
    <col min="514" max="514" width="39" style="6" customWidth="1"/>
    <col min="515" max="515" width="44.7109375" style="6" customWidth="1"/>
    <col min="516" max="516" width="29.85546875" style="6" customWidth="1"/>
    <col min="517" max="517" width="18" style="6" customWidth="1"/>
    <col min="518" max="518" width="18.28515625" style="6" bestFit="1" customWidth="1"/>
    <col min="519" max="768" width="9.140625" style="6"/>
    <col min="769" max="769" width="5.7109375" style="6" customWidth="1"/>
    <col min="770" max="770" width="39" style="6" customWidth="1"/>
    <col min="771" max="771" width="44.7109375" style="6" customWidth="1"/>
    <col min="772" max="772" width="29.85546875" style="6" customWidth="1"/>
    <col min="773" max="773" width="18" style="6" customWidth="1"/>
    <col min="774" max="774" width="18.28515625" style="6" bestFit="1" customWidth="1"/>
    <col min="775" max="1024" width="9.140625" style="6"/>
    <col min="1025" max="1025" width="5.7109375" style="6" customWidth="1"/>
    <col min="1026" max="1026" width="39" style="6" customWidth="1"/>
    <col min="1027" max="1027" width="44.7109375" style="6" customWidth="1"/>
    <col min="1028" max="1028" width="29.85546875" style="6" customWidth="1"/>
    <col min="1029" max="1029" width="18" style="6" customWidth="1"/>
    <col min="1030" max="1030" width="18.28515625" style="6" bestFit="1" customWidth="1"/>
    <col min="1031" max="1280" width="9.140625" style="6"/>
    <col min="1281" max="1281" width="5.7109375" style="6" customWidth="1"/>
    <col min="1282" max="1282" width="39" style="6" customWidth="1"/>
    <col min="1283" max="1283" width="44.7109375" style="6" customWidth="1"/>
    <col min="1284" max="1284" width="29.85546875" style="6" customWidth="1"/>
    <col min="1285" max="1285" width="18" style="6" customWidth="1"/>
    <col min="1286" max="1286" width="18.28515625" style="6" bestFit="1" customWidth="1"/>
    <col min="1287" max="1536" width="9.140625" style="6"/>
    <col min="1537" max="1537" width="5.7109375" style="6" customWidth="1"/>
    <col min="1538" max="1538" width="39" style="6" customWidth="1"/>
    <col min="1539" max="1539" width="44.7109375" style="6" customWidth="1"/>
    <col min="1540" max="1540" width="29.85546875" style="6" customWidth="1"/>
    <col min="1541" max="1541" width="18" style="6" customWidth="1"/>
    <col min="1542" max="1542" width="18.28515625" style="6" bestFit="1" customWidth="1"/>
    <col min="1543" max="1792" width="9.140625" style="6"/>
    <col min="1793" max="1793" width="5.7109375" style="6" customWidth="1"/>
    <col min="1794" max="1794" width="39" style="6" customWidth="1"/>
    <col min="1795" max="1795" width="44.7109375" style="6" customWidth="1"/>
    <col min="1796" max="1796" width="29.85546875" style="6" customWidth="1"/>
    <col min="1797" max="1797" width="18" style="6" customWidth="1"/>
    <col min="1798" max="1798" width="18.28515625" style="6" bestFit="1" customWidth="1"/>
    <col min="1799" max="2048" width="9.140625" style="6"/>
    <col min="2049" max="2049" width="5.7109375" style="6" customWidth="1"/>
    <col min="2050" max="2050" width="39" style="6" customWidth="1"/>
    <col min="2051" max="2051" width="44.7109375" style="6" customWidth="1"/>
    <col min="2052" max="2052" width="29.85546875" style="6" customWidth="1"/>
    <col min="2053" max="2053" width="18" style="6" customWidth="1"/>
    <col min="2054" max="2054" width="18.28515625" style="6" bestFit="1" customWidth="1"/>
    <col min="2055" max="2304" width="9.140625" style="6"/>
    <col min="2305" max="2305" width="5.7109375" style="6" customWidth="1"/>
    <col min="2306" max="2306" width="39" style="6" customWidth="1"/>
    <col min="2307" max="2307" width="44.7109375" style="6" customWidth="1"/>
    <col min="2308" max="2308" width="29.85546875" style="6" customWidth="1"/>
    <col min="2309" max="2309" width="18" style="6" customWidth="1"/>
    <col min="2310" max="2310" width="18.28515625" style="6" bestFit="1" customWidth="1"/>
    <col min="2311" max="2560" width="9.140625" style="6"/>
    <col min="2561" max="2561" width="5.7109375" style="6" customWidth="1"/>
    <col min="2562" max="2562" width="39" style="6" customWidth="1"/>
    <col min="2563" max="2563" width="44.7109375" style="6" customWidth="1"/>
    <col min="2564" max="2564" width="29.85546875" style="6" customWidth="1"/>
    <col min="2565" max="2565" width="18" style="6" customWidth="1"/>
    <col min="2566" max="2566" width="18.28515625" style="6" bestFit="1" customWidth="1"/>
    <col min="2567" max="2816" width="9.140625" style="6"/>
    <col min="2817" max="2817" width="5.7109375" style="6" customWidth="1"/>
    <col min="2818" max="2818" width="39" style="6" customWidth="1"/>
    <col min="2819" max="2819" width="44.7109375" style="6" customWidth="1"/>
    <col min="2820" max="2820" width="29.85546875" style="6" customWidth="1"/>
    <col min="2821" max="2821" width="18" style="6" customWidth="1"/>
    <col min="2822" max="2822" width="18.28515625" style="6" bestFit="1" customWidth="1"/>
    <col min="2823" max="3072" width="9.140625" style="6"/>
    <col min="3073" max="3073" width="5.7109375" style="6" customWidth="1"/>
    <col min="3074" max="3074" width="39" style="6" customWidth="1"/>
    <col min="3075" max="3075" width="44.7109375" style="6" customWidth="1"/>
    <col min="3076" max="3076" width="29.85546875" style="6" customWidth="1"/>
    <col min="3077" max="3077" width="18" style="6" customWidth="1"/>
    <col min="3078" max="3078" width="18.28515625" style="6" bestFit="1" customWidth="1"/>
    <col min="3079" max="3328" width="9.140625" style="6"/>
    <col min="3329" max="3329" width="5.7109375" style="6" customWidth="1"/>
    <col min="3330" max="3330" width="39" style="6" customWidth="1"/>
    <col min="3331" max="3331" width="44.7109375" style="6" customWidth="1"/>
    <col min="3332" max="3332" width="29.85546875" style="6" customWidth="1"/>
    <col min="3333" max="3333" width="18" style="6" customWidth="1"/>
    <col min="3334" max="3334" width="18.28515625" style="6" bestFit="1" customWidth="1"/>
    <col min="3335" max="3584" width="9.140625" style="6"/>
    <col min="3585" max="3585" width="5.7109375" style="6" customWidth="1"/>
    <col min="3586" max="3586" width="39" style="6" customWidth="1"/>
    <col min="3587" max="3587" width="44.7109375" style="6" customWidth="1"/>
    <col min="3588" max="3588" width="29.85546875" style="6" customWidth="1"/>
    <col min="3589" max="3589" width="18" style="6" customWidth="1"/>
    <col min="3590" max="3590" width="18.28515625" style="6" bestFit="1" customWidth="1"/>
    <col min="3591" max="3840" width="9.140625" style="6"/>
    <col min="3841" max="3841" width="5.7109375" style="6" customWidth="1"/>
    <col min="3842" max="3842" width="39" style="6" customWidth="1"/>
    <col min="3843" max="3843" width="44.7109375" style="6" customWidth="1"/>
    <col min="3844" max="3844" width="29.85546875" style="6" customWidth="1"/>
    <col min="3845" max="3845" width="18" style="6" customWidth="1"/>
    <col min="3846" max="3846" width="18.28515625" style="6" bestFit="1" customWidth="1"/>
    <col min="3847" max="4096" width="9.140625" style="6"/>
    <col min="4097" max="4097" width="5.7109375" style="6" customWidth="1"/>
    <col min="4098" max="4098" width="39" style="6" customWidth="1"/>
    <col min="4099" max="4099" width="44.7109375" style="6" customWidth="1"/>
    <col min="4100" max="4100" width="29.85546875" style="6" customWidth="1"/>
    <col min="4101" max="4101" width="18" style="6" customWidth="1"/>
    <col min="4102" max="4102" width="18.28515625" style="6" bestFit="1" customWidth="1"/>
    <col min="4103" max="4352" width="9.140625" style="6"/>
    <col min="4353" max="4353" width="5.7109375" style="6" customWidth="1"/>
    <col min="4354" max="4354" width="39" style="6" customWidth="1"/>
    <col min="4355" max="4355" width="44.7109375" style="6" customWidth="1"/>
    <col min="4356" max="4356" width="29.85546875" style="6" customWidth="1"/>
    <col min="4357" max="4357" width="18" style="6" customWidth="1"/>
    <col min="4358" max="4358" width="18.28515625" style="6" bestFit="1" customWidth="1"/>
    <col min="4359" max="4608" width="9.140625" style="6"/>
    <col min="4609" max="4609" width="5.7109375" style="6" customWidth="1"/>
    <col min="4610" max="4610" width="39" style="6" customWidth="1"/>
    <col min="4611" max="4611" width="44.7109375" style="6" customWidth="1"/>
    <col min="4612" max="4612" width="29.85546875" style="6" customWidth="1"/>
    <col min="4613" max="4613" width="18" style="6" customWidth="1"/>
    <col min="4614" max="4614" width="18.28515625" style="6" bestFit="1" customWidth="1"/>
    <col min="4615" max="4864" width="9.140625" style="6"/>
    <col min="4865" max="4865" width="5.7109375" style="6" customWidth="1"/>
    <col min="4866" max="4866" width="39" style="6" customWidth="1"/>
    <col min="4867" max="4867" width="44.7109375" style="6" customWidth="1"/>
    <col min="4868" max="4868" width="29.85546875" style="6" customWidth="1"/>
    <col min="4869" max="4869" width="18" style="6" customWidth="1"/>
    <col min="4870" max="4870" width="18.28515625" style="6" bestFit="1" customWidth="1"/>
    <col min="4871" max="5120" width="9.140625" style="6"/>
    <col min="5121" max="5121" width="5.7109375" style="6" customWidth="1"/>
    <col min="5122" max="5122" width="39" style="6" customWidth="1"/>
    <col min="5123" max="5123" width="44.7109375" style="6" customWidth="1"/>
    <col min="5124" max="5124" width="29.85546875" style="6" customWidth="1"/>
    <col min="5125" max="5125" width="18" style="6" customWidth="1"/>
    <col min="5126" max="5126" width="18.28515625" style="6" bestFit="1" customWidth="1"/>
    <col min="5127" max="5376" width="9.140625" style="6"/>
    <col min="5377" max="5377" width="5.7109375" style="6" customWidth="1"/>
    <col min="5378" max="5378" width="39" style="6" customWidth="1"/>
    <col min="5379" max="5379" width="44.7109375" style="6" customWidth="1"/>
    <col min="5380" max="5380" width="29.85546875" style="6" customWidth="1"/>
    <col min="5381" max="5381" width="18" style="6" customWidth="1"/>
    <col min="5382" max="5382" width="18.28515625" style="6" bestFit="1" customWidth="1"/>
    <col min="5383" max="5632" width="9.140625" style="6"/>
    <col min="5633" max="5633" width="5.7109375" style="6" customWidth="1"/>
    <col min="5634" max="5634" width="39" style="6" customWidth="1"/>
    <col min="5635" max="5635" width="44.7109375" style="6" customWidth="1"/>
    <col min="5636" max="5636" width="29.85546875" style="6" customWidth="1"/>
    <col min="5637" max="5637" width="18" style="6" customWidth="1"/>
    <col min="5638" max="5638" width="18.28515625" style="6" bestFit="1" customWidth="1"/>
    <col min="5639" max="5888" width="9.140625" style="6"/>
    <col min="5889" max="5889" width="5.7109375" style="6" customWidth="1"/>
    <col min="5890" max="5890" width="39" style="6" customWidth="1"/>
    <col min="5891" max="5891" width="44.7109375" style="6" customWidth="1"/>
    <col min="5892" max="5892" width="29.85546875" style="6" customWidth="1"/>
    <col min="5893" max="5893" width="18" style="6" customWidth="1"/>
    <col min="5894" max="5894" width="18.28515625" style="6" bestFit="1" customWidth="1"/>
    <col min="5895" max="6144" width="9.140625" style="6"/>
    <col min="6145" max="6145" width="5.7109375" style="6" customWidth="1"/>
    <col min="6146" max="6146" width="39" style="6" customWidth="1"/>
    <col min="6147" max="6147" width="44.7109375" style="6" customWidth="1"/>
    <col min="6148" max="6148" width="29.85546875" style="6" customWidth="1"/>
    <col min="6149" max="6149" width="18" style="6" customWidth="1"/>
    <col min="6150" max="6150" width="18.28515625" style="6" bestFit="1" customWidth="1"/>
    <col min="6151" max="6400" width="9.140625" style="6"/>
    <col min="6401" max="6401" width="5.7109375" style="6" customWidth="1"/>
    <col min="6402" max="6402" width="39" style="6" customWidth="1"/>
    <col min="6403" max="6403" width="44.7109375" style="6" customWidth="1"/>
    <col min="6404" max="6404" width="29.85546875" style="6" customWidth="1"/>
    <col min="6405" max="6405" width="18" style="6" customWidth="1"/>
    <col min="6406" max="6406" width="18.28515625" style="6" bestFit="1" customWidth="1"/>
    <col min="6407" max="6656" width="9.140625" style="6"/>
    <col min="6657" max="6657" width="5.7109375" style="6" customWidth="1"/>
    <col min="6658" max="6658" width="39" style="6" customWidth="1"/>
    <col min="6659" max="6659" width="44.7109375" style="6" customWidth="1"/>
    <col min="6660" max="6660" width="29.85546875" style="6" customWidth="1"/>
    <col min="6661" max="6661" width="18" style="6" customWidth="1"/>
    <col min="6662" max="6662" width="18.28515625" style="6" bestFit="1" customWidth="1"/>
    <col min="6663" max="6912" width="9.140625" style="6"/>
    <col min="6913" max="6913" width="5.7109375" style="6" customWidth="1"/>
    <col min="6914" max="6914" width="39" style="6" customWidth="1"/>
    <col min="6915" max="6915" width="44.7109375" style="6" customWidth="1"/>
    <col min="6916" max="6916" width="29.85546875" style="6" customWidth="1"/>
    <col min="6917" max="6917" width="18" style="6" customWidth="1"/>
    <col min="6918" max="6918" width="18.28515625" style="6" bestFit="1" customWidth="1"/>
    <col min="6919" max="7168" width="9.140625" style="6"/>
    <col min="7169" max="7169" width="5.7109375" style="6" customWidth="1"/>
    <col min="7170" max="7170" width="39" style="6" customWidth="1"/>
    <col min="7171" max="7171" width="44.7109375" style="6" customWidth="1"/>
    <col min="7172" max="7172" width="29.85546875" style="6" customWidth="1"/>
    <col min="7173" max="7173" width="18" style="6" customWidth="1"/>
    <col min="7174" max="7174" width="18.28515625" style="6" bestFit="1" customWidth="1"/>
    <col min="7175" max="7424" width="9.140625" style="6"/>
    <col min="7425" max="7425" width="5.7109375" style="6" customWidth="1"/>
    <col min="7426" max="7426" width="39" style="6" customWidth="1"/>
    <col min="7427" max="7427" width="44.7109375" style="6" customWidth="1"/>
    <col min="7428" max="7428" width="29.85546875" style="6" customWidth="1"/>
    <col min="7429" max="7429" width="18" style="6" customWidth="1"/>
    <col min="7430" max="7430" width="18.28515625" style="6" bestFit="1" customWidth="1"/>
    <col min="7431" max="7680" width="9.140625" style="6"/>
    <col min="7681" max="7681" width="5.7109375" style="6" customWidth="1"/>
    <col min="7682" max="7682" width="39" style="6" customWidth="1"/>
    <col min="7683" max="7683" width="44.7109375" style="6" customWidth="1"/>
    <col min="7684" max="7684" width="29.85546875" style="6" customWidth="1"/>
    <col min="7685" max="7685" width="18" style="6" customWidth="1"/>
    <col min="7686" max="7686" width="18.28515625" style="6" bestFit="1" customWidth="1"/>
    <col min="7687" max="7936" width="9.140625" style="6"/>
    <col min="7937" max="7937" width="5.7109375" style="6" customWidth="1"/>
    <col min="7938" max="7938" width="39" style="6" customWidth="1"/>
    <col min="7939" max="7939" width="44.7109375" style="6" customWidth="1"/>
    <col min="7940" max="7940" width="29.85546875" style="6" customWidth="1"/>
    <col min="7941" max="7941" width="18" style="6" customWidth="1"/>
    <col min="7942" max="7942" width="18.28515625" style="6" bestFit="1" customWidth="1"/>
    <col min="7943" max="8192" width="9.140625" style="6"/>
    <col min="8193" max="8193" width="5.7109375" style="6" customWidth="1"/>
    <col min="8194" max="8194" width="39" style="6" customWidth="1"/>
    <col min="8195" max="8195" width="44.7109375" style="6" customWidth="1"/>
    <col min="8196" max="8196" width="29.85546875" style="6" customWidth="1"/>
    <col min="8197" max="8197" width="18" style="6" customWidth="1"/>
    <col min="8198" max="8198" width="18.28515625" style="6" bestFit="1" customWidth="1"/>
    <col min="8199" max="8448" width="9.140625" style="6"/>
    <col min="8449" max="8449" width="5.7109375" style="6" customWidth="1"/>
    <col min="8450" max="8450" width="39" style="6" customWidth="1"/>
    <col min="8451" max="8451" width="44.7109375" style="6" customWidth="1"/>
    <col min="8452" max="8452" width="29.85546875" style="6" customWidth="1"/>
    <col min="8453" max="8453" width="18" style="6" customWidth="1"/>
    <col min="8454" max="8454" width="18.28515625" style="6" bestFit="1" customWidth="1"/>
    <col min="8455" max="8704" width="9.140625" style="6"/>
    <col min="8705" max="8705" width="5.7109375" style="6" customWidth="1"/>
    <col min="8706" max="8706" width="39" style="6" customWidth="1"/>
    <col min="8707" max="8707" width="44.7109375" style="6" customWidth="1"/>
    <col min="8708" max="8708" width="29.85546875" style="6" customWidth="1"/>
    <col min="8709" max="8709" width="18" style="6" customWidth="1"/>
    <col min="8710" max="8710" width="18.28515625" style="6" bestFit="1" customWidth="1"/>
    <col min="8711" max="8960" width="9.140625" style="6"/>
    <col min="8961" max="8961" width="5.7109375" style="6" customWidth="1"/>
    <col min="8962" max="8962" width="39" style="6" customWidth="1"/>
    <col min="8963" max="8963" width="44.7109375" style="6" customWidth="1"/>
    <col min="8964" max="8964" width="29.85546875" style="6" customWidth="1"/>
    <col min="8965" max="8965" width="18" style="6" customWidth="1"/>
    <col min="8966" max="8966" width="18.28515625" style="6" bestFit="1" customWidth="1"/>
    <col min="8967" max="9216" width="9.140625" style="6"/>
    <col min="9217" max="9217" width="5.7109375" style="6" customWidth="1"/>
    <col min="9218" max="9218" width="39" style="6" customWidth="1"/>
    <col min="9219" max="9219" width="44.7109375" style="6" customWidth="1"/>
    <col min="9220" max="9220" width="29.85546875" style="6" customWidth="1"/>
    <col min="9221" max="9221" width="18" style="6" customWidth="1"/>
    <col min="9222" max="9222" width="18.28515625" style="6" bestFit="1" customWidth="1"/>
    <col min="9223" max="9472" width="9.140625" style="6"/>
    <col min="9473" max="9473" width="5.7109375" style="6" customWidth="1"/>
    <col min="9474" max="9474" width="39" style="6" customWidth="1"/>
    <col min="9475" max="9475" width="44.7109375" style="6" customWidth="1"/>
    <col min="9476" max="9476" width="29.85546875" style="6" customWidth="1"/>
    <col min="9477" max="9477" width="18" style="6" customWidth="1"/>
    <col min="9478" max="9478" width="18.28515625" style="6" bestFit="1" customWidth="1"/>
    <col min="9479" max="9728" width="9.140625" style="6"/>
    <col min="9729" max="9729" width="5.7109375" style="6" customWidth="1"/>
    <col min="9730" max="9730" width="39" style="6" customWidth="1"/>
    <col min="9731" max="9731" width="44.7109375" style="6" customWidth="1"/>
    <col min="9732" max="9732" width="29.85546875" style="6" customWidth="1"/>
    <col min="9733" max="9733" width="18" style="6" customWidth="1"/>
    <col min="9734" max="9734" width="18.28515625" style="6" bestFit="1" customWidth="1"/>
    <col min="9735" max="9984" width="9.140625" style="6"/>
    <col min="9985" max="9985" width="5.7109375" style="6" customWidth="1"/>
    <col min="9986" max="9986" width="39" style="6" customWidth="1"/>
    <col min="9987" max="9987" width="44.7109375" style="6" customWidth="1"/>
    <col min="9988" max="9988" width="29.85546875" style="6" customWidth="1"/>
    <col min="9989" max="9989" width="18" style="6" customWidth="1"/>
    <col min="9990" max="9990" width="18.28515625" style="6" bestFit="1" customWidth="1"/>
    <col min="9991" max="10240" width="9.140625" style="6"/>
    <col min="10241" max="10241" width="5.7109375" style="6" customWidth="1"/>
    <col min="10242" max="10242" width="39" style="6" customWidth="1"/>
    <col min="10243" max="10243" width="44.7109375" style="6" customWidth="1"/>
    <col min="10244" max="10244" width="29.85546875" style="6" customWidth="1"/>
    <col min="10245" max="10245" width="18" style="6" customWidth="1"/>
    <col min="10246" max="10246" width="18.28515625" style="6" bestFit="1" customWidth="1"/>
    <col min="10247" max="10496" width="9.140625" style="6"/>
    <col min="10497" max="10497" width="5.7109375" style="6" customWidth="1"/>
    <col min="10498" max="10498" width="39" style="6" customWidth="1"/>
    <col min="10499" max="10499" width="44.7109375" style="6" customWidth="1"/>
    <col min="10500" max="10500" width="29.85546875" style="6" customWidth="1"/>
    <col min="10501" max="10501" width="18" style="6" customWidth="1"/>
    <col min="10502" max="10502" width="18.28515625" style="6" bestFit="1" customWidth="1"/>
    <col min="10503" max="10752" width="9.140625" style="6"/>
    <col min="10753" max="10753" width="5.7109375" style="6" customWidth="1"/>
    <col min="10754" max="10754" width="39" style="6" customWidth="1"/>
    <col min="10755" max="10755" width="44.7109375" style="6" customWidth="1"/>
    <col min="10756" max="10756" width="29.85546875" style="6" customWidth="1"/>
    <col min="10757" max="10757" width="18" style="6" customWidth="1"/>
    <col min="10758" max="10758" width="18.28515625" style="6" bestFit="1" customWidth="1"/>
    <col min="10759" max="11008" width="9.140625" style="6"/>
    <col min="11009" max="11009" width="5.7109375" style="6" customWidth="1"/>
    <col min="11010" max="11010" width="39" style="6" customWidth="1"/>
    <col min="11011" max="11011" width="44.7109375" style="6" customWidth="1"/>
    <col min="11012" max="11012" width="29.85546875" style="6" customWidth="1"/>
    <col min="11013" max="11013" width="18" style="6" customWidth="1"/>
    <col min="11014" max="11014" width="18.28515625" style="6" bestFit="1" customWidth="1"/>
    <col min="11015" max="11264" width="9.140625" style="6"/>
    <col min="11265" max="11265" width="5.7109375" style="6" customWidth="1"/>
    <col min="11266" max="11266" width="39" style="6" customWidth="1"/>
    <col min="11267" max="11267" width="44.7109375" style="6" customWidth="1"/>
    <col min="11268" max="11268" width="29.85546875" style="6" customWidth="1"/>
    <col min="11269" max="11269" width="18" style="6" customWidth="1"/>
    <col min="11270" max="11270" width="18.28515625" style="6" bestFit="1" customWidth="1"/>
    <col min="11271" max="11520" width="9.140625" style="6"/>
    <col min="11521" max="11521" width="5.7109375" style="6" customWidth="1"/>
    <col min="11522" max="11522" width="39" style="6" customWidth="1"/>
    <col min="11523" max="11523" width="44.7109375" style="6" customWidth="1"/>
    <col min="11524" max="11524" width="29.85546875" style="6" customWidth="1"/>
    <col min="11525" max="11525" width="18" style="6" customWidth="1"/>
    <col min="11526" max="11526" width="18.28515625" style="6" bestFit="1" customWidth="1"/>
    <col min="11527" max="11776" width="9.140625" style="6"/>
    <col min="11777" max="11777" width="5.7109375" style="6" customWidth="1"/>
    <col min="11778" max="11778" width="39" style="6" customWidth="1"/>
    <col min="11779" max="11779" width="44.7109375" style="6" customWidth="1"/>
    <col min="11780" max="11780" width="29.85546875" style="6" customWidth="1"/>
    <col min="11781" max="11781" width="18" style="6" customWidth="1"/>
    <col min="11782" max="11782" width="18.28515625" style="6" bestFit="1" customWidth="1"/>
    <col min="11783" max="12032" width="9.140625" style="6"/>
    <col min="12033" max="12033" width="5.7109375" style="6" customWidth="1"/>
    <col min="12034" max="12034" width="39" style="6" customWidth="1"/>
    <col min="12035" max="12035" width="44.7109375" style="6" customWidth="1"/>
    <col min="12036" max="12036" width="29.85546875" style="6" customWidth="1"/>
    <col min="12037" max="12037" width="18" style="6" customWidth="1"/>
    <col min="12038" max="12038" width="18.28515625" style="6" bestFit="1" customWidth="1"/>
    <col min="12039" max="12288" width="9.140625" style="6"/>
    <col min="12289" max="12289" width="5.7109375" style="6" customWidth="1"/>
    <col min="12290" max="12290" width="39" style="6" customWidth="1"/>
    <col min="12291" max="12291" width="44.7109375" style="6" customWidth="1"/>
    <col min="12292" max="12292" width="29.85546875" style="6" customWidth="1"/>
    <col min="12293" max="12293" width="18" style="6" customWidth="1"/>
    <col min="12294" max="12294" width="18.28515625" style="6" bestFit="1" customWidth="1"/>
    <col min="12295" max="12544" width="9.140625" style="6"/>
    <col min="12545" max="12545" width="5.7109375" style="6" customWidth="1"/>
    <col min="12546" max="12546" width="39" style="6" customWidth="1"/>
    <col min="12547" max="12547" width="44.7109375" style="6" customWidth="1"/>
    <col min="12548" max="12548" width="29.85546875" style="6" customWidth="1"/>
    <col min="12549" max="12549" width="18" style="6" customWidth="1"/>
    <col min="12550" max="12550" width="18.28515625" style="6" bestFit="1" customWidth="1"/>
    <col min="12551" max="12800" width="9.140625" style="6"/>
    <col min="12801" max="12801" width="5.7109375" style="6" customWidth="1"/>
    <col min="12802" max="12802" width="39" style="6" customWidth="1"/>
    <col min="12803" max="12803" width="44.7109375" style="6" customWidth="1"/>
    <col min="12804" max="12804" width="29.85546875" style="6" customWidth="1"/>
    <col min="12805" max="12805" width="18" style="6" customWidth="1"/>
    <col min="12806" max="12806" width="18.28515625" style="6" bestFit="1" customWidth="1"/>
    <col min="12807" max="13056" width="9.140625" style="6"/>
    <col min="13057" max="13057" width="5.7109375" style="6" customWidth="1"/>
    <col min="13058" max="13058" width="39" style="6" customWidth="1"/>
    <col min="13059" max="13059" width="44.7109375" style="6" customWidth="1"/>
    <col min="13060" max="13060" width="29.85546875" style="6" customWidth="1"/>
    <col min="13061" max="13061" width="18" style="6" customWidth="1"/>
    <col min="13062" max="13062" width="18.28515625" style="6" bestFit="1" customWidth="1"/>
    <col min="13063" max="13312" width="9.140625" style="6"/>
    <col min="13313" max="13313" width="5.7109375" style="6" customWidth="1"/>
    <col min="13314" max="13314" width="39" style="6" customWidth="1"/>
    <col min="13315" max="13315" width="44.7109375" style="6" customWidth="1"/>
    <col min="13316" max="13316" width="29.85546875" style="6" customWidth="1"/>
    <col min="13317" max="13317" width="18" style="6" customWidth="1"/>
    <col min="13318" max="13318" width="18.28515625" style="6" bestFit="1" customWidth="1"/>
    <col min="13319" max="13568" width="9.140625" style="6"/>
    <col min="13569" max="13569" width="5.7109375" style="6" customWidth="1"/>
    <col min="13570" max="13570" width="39" style="6" customWidth="1"/>
    <col min="13571" max="13571" width="44.7109375" style="6" customWidth="1"/>
    <col min="13572" max="13572" width="29.85546875" style="6" customWidth="1"/>
    <col min="13573" max="13573" width="18" style="6" customWidth="1"/>
    <col min="13574" max="13574" width="18.28515625" style="6" bestFit="1" customWidth="1"/>
    <col min="13575" max="13824" width="9.140625" style="6"/>
    <col min="13825" max="13825" width="5.7109375" style="6" customWidth="1"/>
    <col min="13826" max="13826" width="39" style="6" customWidth="1"/>
    <col min="13827" max="13827" width="44.7109375" style="6" customWidth="1"/>
    <col min="13828" max="13828" width="29.85546875" style="6" customWidth="1"/>
    <col min="13829" max="13829" width="18" style="6" customWidth="1"/>
    <col min="13830" max="13830" width="18.28515625" style="6" bestFit="1" customWidth="1"/>
    <col min="13831" max="14080" width="9.140625" style="6"/>
    <col min="14081" max="14081" width="5.7109375" style="6" customWidth="1"/>
    <col min="14082" max="14082" width="39" style="6" customWidth="1"/>
    <col min="14083" max="14083" width="44.7109375" style="6" customWidth="1"/>
    <col min="14084" max="14084" width="29.85546875" style="6" customWidth="1"/>
    <col min="14085" max="14085" width="18" style="6" customWidth="1"/>
    <col min="14086" max="14086" width="18.28515625" style="6" bestFit="1" customWidth="1"/>
    <col min="14087" max="14336" width="9.140625" style="6"/>
    <col min="14337" max="14337" width="5.7109375" style="6" customWidth="1"/>
    <col min="14338" max="14338" width="39" style="6" customWidth="1"/>
    <col min="14339" max="14339" width="44.7109375" style="6" customWidth="1"/>
    <col min="14340" max="14340" width="29.85546875" style="6" customWidth="1"/>
    <col min="14341" max="14341" width="18" style="6" customWidth="1"/>
    <col min="14342" max="14342" width="18.28515625" style="6" bestFit="1" customWidth="1"/>
    <col min="14343" max="14592" width="9.140625" style="6"/>
    <col min="14593" max="14593" width="5.7109375" style="6" customWidth="1"/>
    <col min="14594" max="14594" width="39" style="6" customWidth="1"/>
    <col min="14595" max="14595" width="44.7109375" style="6" customWidth="1"/>
    <col min="14596" max="14596" width="29.85546875" style="6" customWidth="1"/>
    <col min="14597" max="14597" width="18" style="6" customWidth="1"/>
    <col min="14598" max="14598" width="18.28515625" style="6" bestFit="1" customWidth="1"/>
    <col min="14599" max="14848" width="9.140625" style="6"/>
    <col min="14849" max="14849" width="5.7109375" style="6" customWidth="1"/>
    <col min="14850" max="14850" width="39" style="6" customWidth="1"/>
    <col min="14851" max="14851" width="44.7109375" style="6" customWidth="1"/>
    <col min="14852" max="14852" width="29.85546875" style="6" customWidth="1"/>
    <col min="14853" max="14853" width="18" style="6" customWidth="1"/>
    <col min="14854" max="14854" width="18.28515625" style="6" bestFit="1" customWidth="1"/>
    <col min="14855" max="15104" width="9.140625" style="6"/>
    <col min="15105" max="15105" width="5.7109375" style="6" customWidth="1"/>
    <col min="15106" max="15106" width="39" style="6" customWidth="1"/>
    <col min="15107" max="15107" width="44.7109375" style="6" customWidth="1"/>
    <col min="15108" max="15108" width="29.85546875" style="6" customWidth="1"/>
    <col min="15109" max="15109" width="18" style="6" customWidth="1"/>
    <col min="15110" max="15110" width="18.28515625" style="6" bestFit="1" customWidth="1"/>
    <col min="15111" max="15360" width="9.140625" style="6"/>
    <col min="15361" max="15361" width="5.7109375" style="6" customWidth="1"/>
    <col min="15362" max="15362" width="39" style="6" customWidth="1"/>
    <col min="15363" max="15363" width="44.7109375" style="6" customWidth="1"/>
    <col min="15364" max="15364" width="29.85546875" style="6" customWidth="1"/>
    <col min="15365" max="15365" width="18" style="6" customWidth="1"/>
    <col min="15366" max="15366" width="18.28515625" style="6" bestFit="1" customWidth="1"/>
    <col min="15367" max="15616" width="9.140625" style="6"/>
    <col min="15617" max="15617" width="5.7109375" style="6" customWidth="1"/>
    <col min="15618" max="15618" width="39" style="6" customWidth="1"/>
    <col min="15619" max="15619" width="44.7109375" style="6" customWidth="1"/>
    <col min="15620" max="15620" width="29.85546875" style="6" customWidth="1"/>
    <col min="15621" max="15621" width="18" style="6" customWidth="1"/>
    <col min="15622" max="15622" width="18.28515625" style="6" bestFit="1" customWidth="1"/>
    <col min="15623" max="15872" width="9.140625" style="6"/>
    <col min="15873" max="15873" width="5.7109375" style="6" customWidth="1"/>
    <col min="15874" max="15874" width="39" style="6" customWidth="1"/>
    <col min="15875" max="15875" width="44.7109375" style="6" customWidth="1"/>
    <col min="15876" max="15876" width="29.85546875" style="6" customWidth="1"/>
    <col min="15877" max="15877" width="18" style="6" customWidth="1"/>
    <col min="15878" max="15878" width="18.28515625" style="6" bestFit="1" customWidth="1"/>
    <col min="15879" max="16128" width="9.140625" style="6"/>
    <col min="16129" max="16129" width="5.7109375" style="6" customWidth="1"/>
    <col min="16130" max="16130" width="39" style="6" customWidth="1"/>
    <col min="16131" max="16131" width="44.7109375" style="6" customWidth="1"/>
    <col min="16132" max="16132" width="29.85546875" style="6" customWidth="1"/>
    <col min="16133" max="16133" width="18" style="6" customWidth="1"/>
    <col min="16134" max="16134" width="18.28515625" style="6" bestFit="1" customWidth="1"/>
    <col min="16135" max="16384" width="9.140625" style="6"/>
  </cols>
  <sheetData>
    <row r="1" spans="1:8" ht="113.25" customHeight="1">
      <c r="D1" s="75" t="s">
        <v>87</v>
      </c>
      <c r="E1" s="75"/>
      <c r="F1" s="75"/>
      <c r="G1" s="75"/>
    </row>
    <row r="2" spans="1:8" ht="20.25" customHeight="1">
      <c r="B2" s="76" t="s">
        <v>12</v>
      </c>
      <c r="C2" s="76"/>
      <c r="D2" s="76"/>
      <c r="E2" s="76"/>
      <c r="F2" s="76"/>
      <c r="G2" s="76"/>
    </row>
    <row r="4" spans="1:8" ht="32.25" customHeight="1">
      <c r="B4" s="77" t="s">
        <v>88</v>
      </c>
      <c r="C4" s="77"/>
      <c r="D4" s="77"/>
      <c r="E4" s="77"/>
      <c r="F4" s="77"/>
      <c r="G4" s="77"/>
    </row>
    <row r="5" spans="1:8" ht="15.75">
      <c r="A5" s="4"/>
      <c r="B5" s="4"/>
      <c r="C5" s="4"/>
      <c r="D5" s="4"/>
      <c r="E5" s="4"/>
      <c r="F5" s="14"/>
      <c r="G5" s="5"/>
    </row>
    <row r="6" spans="1:8" ht="15.75">
      <c r="A6" s="78" t="s">
        <v>2</v>
      </c>
      <c r="B6" s="79" t="s">
        <v>3</v>
      </c>
      <c r="C6" s="79" t="s">
        <v>4</v>
      </c>
      <c r="D6" s="79" t="s">
        <v>5</v>
      </c>
      <c r="E6" s="79" t="s">
        <v>6</v>
      </c>
      <c r="F6" s="80" t="s">
        <v>7</v>
      </c>
      <c r="G6" s="80"/>
      <c r="H6" s="3"/>
    </row>
    <row r="7" spans="1:8" ht="102.75" customHeight="1">
      <c r="A7" s="78"/>
      <c r="B7" s="79"/>
      <c r="C7" s="79"/>
      <c r="D7" s="79"/>
      <c r="E7" s="79"/>
      <c r="F7" s="52" t="s">
        <v>13</v>
      </c>
      <c r="G7" s="53" t="s">
        <v>8</v>
      </c>
      <c r="H7" s="3" t="s">
        <v>89</v>
      </c>
    </row>
    <row r="8" spans="1:8" ht="13.5" customHeight="1">
      <c r="A8" s="49">
        <v>1</v>
      </c>
      <c r="B8" s="49">
        <v>2</v>
      </c>
      <c r="C8" s="49">
        <v>3</v>
      </c>
      <c r="D8" s="49">
        <v>4</v>
      </c>
      <c r="E8" s="49">
        <v>5</v>
      </c>
      <c r="F8" s="50">
        <v>6</v>
      </c>
      <c r="G8" s="51">
        <v>7</v>
      </c>
      <c r="H8" s="56"/>
    </row>
    <row r="9" spans="1:8" ht="43.5" customHeight="1">
      <c r="A9" s="52">
        <v>1</v>
      </c>
      <c r="B9" s="33" t="s">
        <v>14</v>
      </c>
      <c r="C9" s="34" t="s">
        <v>62</v>
      </c>
      <c r="D9" s="35"/>
      <c r="E9" s="35"/>
      <c r="F9" s="36"/>
      <c r="G9" s="55">
        <f>ROUND(2935503*1.02,0)</f>
        <v>2994213</v>
      </c>
      <c r="H9" s="56"/>
    </row>
    <row r="10" spans="1:8" ht="40.5" customHeight="1">
      <c r="A10" s="52">
        <v>2</v>
      </c>
      <c r="B10" s="33" t="s">
        <v>15</v>
      </c>
      <c r="C10" s="34" t="s">
        <v>63</v>
      </c>
      <c r="D10" s="37"/>
      <c r="E10" s="35"/>
      <c r="F10" s="36"/>
      <c r="G10" s="55">
        <f>ROUND(60580*4.35*1.02,0)</f>
        <v>268793</v>
      </c>
      <c r="H10" s="56"/>
    </row>
    <row r="11" spans="1:8" ht="75.75" customHeight="1">
      <c r="A11" s="52">
        <v>3</v>
      </c>
      <c r="B11" s="33" t="s">
        <v>16</v>
      </c>
      <c r="C11" s="34" t="s">
        <v>85</v>
      </c>
      <c r="D11" s="37"/>
      <c r="E11" s="35"/>
      <c r="F11" s="36"/>
      <c r="G11" s="55">
        <f>ROUND(1061279.84*1.02,0)</f>
        <v>1082505</v>
      </c>
      <c r="H11" s="56"/>
    </row>
    <row r="12" spans="1:8" ht="48" customHeight="1">
      <c r="A12" s="52">
        <v>4</v>
      </c>
      <c r="B12" s="33" t="s">
        <v>17</v>
      </c>
      <c r="C12" s="34" t="s">
        <v>86</v>
      </c>
      <c r="D12" s="37"/>
      <c r="E12" s="35"/>
      <c r="F12" s="36"/>
      <c r="G12" s="55">
        <f>ROUND(1111837.44*1.02,0)</f>
        <v>1134074</v>
      </c>
      <c r="H12" s="56"/>
    </row>
    <row r="13" spans="1:8" ht="15" customHeight="1">
      <c r="A13" s="52">
        <v>5</v>
      </c>
      <c r="B13" s="33" t="s">
        <v>18</v>
      </c>
      <c r="C13" s="34" t="s">
        <v>35</v>
      </c>
      <c r="D13" s="37"/>
      <c r="E13" s="35"/>
      <c r="F13" s="36"/>
      <c r="G13" s="55">
        <f>ROUND(471400*8.07*1.0328*1.02,0)</f>
        <v>4007555</v>
      </c>
      <c r="H13" s="56"/>
    </row>
    <row r="14" spans="1:8" ht="31.5" customHeight="1">
      <c r="A14" s="52">
        <v>6</v>
      </c>
      <c r="B14" s="33" t="s">
        <v>19</v>
      </c>
      <c r="C14" s="34" t="s">
        <v>36</v>
      </c>
      <c r="D14" s="37"/>
      <c r="E14" s="35"/>
      <c r="F14" s="36"/>
      <c r="G14" s="55">
        <f>ROUND(203040*8.07*1.0328*1.02,0)</f>
        <v>1726122</v>
      </c>
      <c r="H14" s="56"/>
    </row>
    <row r="15" spans="1:8" ht="29.25" customHeight="1">
      <c r="A15" s="52">
        <v>7</v>
      </c>
      <c r="B15" s="33" t="s">
        <v>20</v>
      </c>
      <c r="C15" s="34" t="s">
        <v>37</v>
      </c>
      <c r="D15" s="37"/>
      <c r="E15" s="35"/>
      <c r="F15" s="36"/>
      <c r="G15" s="55">
        <f>ROUND(265160*8.07*1.0328*1.02,0)</f>
        <v>2254229</v>
      </c>
      <c r="H15" s="56"/>
    </row>
    <row r="16" spans="1:8" ht="27.75" customHeight="1">
      <c r="A16" s="52">
        <v>8</v>
      </c>
      <c r="B16" s="33" t="s">
        <v>21</v>
      </c>
      <c r="C16" s="34" t="s">
        <v>38</v>
      </c>
      <c r="D16" s="37"/>
      <c r="E16" s="35"/>
      <c r="F16" s="36"/>
      <c r="G16" s="55">
        <f>ROUND(193600*8.07*1.0328*1.02,0)</f>
        <v>1645869</v>
      </c>
      <c r="H16" s="56"/>
    </row>
    <row r="17" spans="1:9" ht="29.25" customHeight="1">
      <c r="A17" s="52">
        <v>9</v>
      </c>
      <c r="B17" s="33" t="s">
        <v>22</v>
      </c>
      <c r="C17" s="34" t="s">
        <v>39</v>
      </c>
      <c r="D17" s="37"/>
      <c r="E17" s="35"/>
      <c r="F17" s="36"/>
      <c r="G17" s="55">
        <f>ROUND(41030*8.07*1.0328*1.02,0)</f>
        <v>348812</v>
      </c>
      <c r="H17" s="56"/>
    </row>
    <row r="18" spans="1:9" ht="32.25" customHeight="1">
      <c r="A18" s="52">
        <v>10</v>
      </c>
      <c r="B18" s="33" t="s">
        <v>23</v>
      </c>
      <c r="C18" s="34" t="s">
        <v>40</v>
      </c>
      <c r="D18" s="37"/>
      <c r="E18" s="35"/>
      <c r="F18" s="36"/>
      <c r="G18" s="55">
        <f>ROUND(982440*8.07*1.0328*1.02,0)</f>
        <v>8352106</v>
      </c>
      <c r="H18" s="56"/>
    </row>
    <row r="19" spans="1:9" ht="29.25" customHeight="1">
      <c r="A19" s="52">
        <v>11</v>
      </c>
      <c r="B19" s="33" t="s">
        <v>24</v>
      </c>
      <c r="C19" s="34" t="s">
        <v>41</v>
      </c>
      <c r="D19" s="37"/>
      <c r="E19" s="35"/>
      <c r="F19" s="36"/>
      <c r="G19" s="55">
        <f>ROUND(127230*8.07*1.0328*1.02,0)</f>
        <v>1081632</v>
      </c>
      <c r="H19" s="56"/>
    </row>
    <row r="20" spans="1:9" ht="27.75" customHeight="1">
      <c r="A20" s="52">
        <v>12</v>
      </c>
      <c r="B20" s="33" t="s">
        <v>25</v>
      </c>
      <c r="C20" s="34" t="s">
        <v>42</v>
      </c>
      <c r="D20" s="37"/>
      <c r="E20" s="35"/>
      <c r="F20" s="36"/>
      <c r="G20" s="55">
        <f>ROUND(472780*8.07*1.0328*1.02,0)</f>
        <v>4019287</v>
      </c>
      <c r="H20" s="56"/>
    </row>
    <row r="21" spans="1:9" ht="16.5" customHeight="1">
      <c r="A21" s="52">
        <v>13</v>
      </c>
      <c r="B21" s="33" t="s">
        <v>26</v>
      </c>
      <c r="C21" s="34" t="s">
        <v>43</v>
      </c>
      <c r="D21" s="37"/>
      <c r="E21" s="35"/>
      <c r="F21" s="36"/>
      <c r="G21" s="55">
        <f>ROUND(74420*8.07*1.0328*1.02,0)</f>
        <v>632673</v>
      </c>
      <c r="H21" s="56"/>
    </row>
    <row r="22" spans="1:9" ht="16.5" customHeight="1">
      <c r="A22" s="52">
        <v>14</v>
      </c>
      <c r="B22" s="33" t="s">
        <v>27</v>
      </c>
      <c r="C22" s="34" t="s">
        <v>44</v>
      </c>
      <c r="D22" s="37"/>
      <c r="E22" s="35"/>
      <c r="F22" s="36"/>
      <c r="G22" s="55">
        <f>ROUND(((50810+7890)*8.07*1.0328+35830*4.38)*1.02,0)</f>
        <v>659106</v>
      </c>
      <c r="H22" s="56"/>
    </row>
    <row r="23" spans="1:9" ht="14.25" customHeight="1">
      <c r="A23" s="52">
        <v>15</v>
      </c>
      <c r="B23" s="33" t="s">
        <v>28</v>
      </c>
      <c r="C23" s="34" t="s">
        <v>45</v>
      </c>
      <c r="D23" s="37"/>
      <c r="E23" s="35"/>
      <c r="F23" s="36"/>
      <c r="G23" s="55">
        <f>ROUND(961360*8.07*1.0328*1.02,0)</f>
        <v>8172896</v>
      </c>
      <c r="H23" s="56"/>
    </row>
    <row r="24" spans="1:9" ht="18" customHeight="1">
      <c r="A24" s="52">
        <v>16</v>
      </c>
      <c r="B24" s="33" t="s">
        <v>29</v>
      </c>
      <c r="C24" s="34" t="s">
        <v>46</v>
      </c>
      <c r="D24" s="37"/>
      <c r="E24" s="35"/>
      <c r="F24" s="36"/>
      <c r="G24" s="55">
        <f>ROUND(39970*8.07*1.0328*1.02,0)</f>
        <v>339801</v>
      </c>
      <c r="H24" s="56"/>
    </row>
    <row r="25" spans="1:9" ht="30">
      <c r="A25" s="52">
        <v>17</v>
      </c>
      <c r="B25" s="33" t="s">
        <v>30</v>
      </c>
      <c r="C25" s="34" t="s">
        <v>47</v>
      </c>
      <c r="D25" s="37"/>
      <c r="E25" s="35"/>
      <c r="F25" s="36"/>
      <c r="G25" s="55">
        <f>ROUND(1290*8.07*1.0328*1.02,0)</f>
        <v>10967</v>
      </c>
      <c r="H25" s="56"/>
    </row>
    <row r="26" spans="1:9" ht="30">
      <c r="A26" s="52">
        <v>18</v>
      </c>
      <c r="B26" s="33" t="s">
        <v>31</v>
      </c>
      <c r="C26" s="34" t="s">
        <v>48</v>
      </c>
      <c r="D26" s="37"/>
      <c r="E26" s="35"/>
      <c r="F26" s="36"/>
      <c r="G26" s="55">
        <f>ROUND(236000*8.07*1.0328*1.02,0)</f>
        <v>2006328</v>
      </c>
      <c r="H26" s="56"/>
    </row>
    <row r="27" spans="1:9" ht="30">
      <c r="A27" s="52">
        <v>19</v>
      </c>
      <c r="B27" s="33" t="s">
        <v>32</v>
      </c>
      <c r="C27" s="34" t="s">
        <v>49</v>
      </c>
      <c r="D27" s="37"/>
      <c r="E27" s="35"/>
      <c r="F27" s="36"/>
      <c r="G27" s="55">
        <f>ROUND(58420*8.07*1.0328*1.02,0)</f>
        <v>496651</v>
      </c>
      <c r="H27" s="56"/>
    </row>
    <row r="28" spans="1:9" ht="14.25" customHeight="1">
      <c r="A28" s="52">
        <v>20</v>
      </c>
      <c r="B28" s="33" t="s">
        <v>33</v>
      </c>
      <c r="C28" s="34" t="s">
        <v>50</v>
      </c>
      <c r="D28" s="37"/>
      <c r="E28" s="35"/>
      <c r="F28" s="36"/>
      <c r="G28" s="55">
        <f>ROUND(81640*8.07*1.0328*1.02,0)</f>
        <v>694053</v>
      </c>
      <c r="H28" s="56"/>
    </row>
    <row r="29" spans="1:9" ht="14.25" customHeight="1">
      <c r="A29" s="52">
        <v>21</v>
      </c>
      <c r="B29" s="33" t="s">
        <v>34</v>
      </c>
      <c r="C29" s="34" t="s">
        <v>51</v>
      </c>
      <c r="D29" s="37"/>
      <c r="E29" s="35"/>
      <c r="F29" s="36"/>
      <c r="G29" s="55">
        <f>ROUND(60490*8.07*1.0328*1.02,0)</f>
        <v>514249</v>
      </c>
      <c r="H29" s="56"/>
    </row>
    <row r="30" spans="1:9" ht="30">
      <c r="A30" s="52">
        <v>22</v>
      </c>
      <c r="B30" s="33" t="s">
        <v>52</v>
      </c>
      <c r="C30" s="34" t="s">
        <v>64</v>
      </c>
      <c r="D30" s="37"/>
      <c r="E30" s="35"/>
      <c r="F30" s="36"/>
      <c r="G30" s="55">
        <f>ROUND(11598*4.35*1.02,0)*1.037</f>
        <v>53364.02</v>
      </c>
      <c r="H30" s="56">
        <v>1904</v>
      </c>
      <c r="I30" s="59">
        <f>51460+1904</f>
        <v>53364</v>
      </c>
    </row>
    <row r="31" spans="1:9" ht="15.75">
      <c r="A31" s="52">
        <v>23</v>
      </c>
      <c r="B31" s="38" t="s">
        <v>58</v>
      </c>
      <c r="C31" s="34" t="s">
        <v>53</v>
      </c>
      <c r="D31" s="37"/>
      <c r="E31" s="35"/>
      <c r="F31" s="36"/>
      <c r="G31" s="55">
        <f>ROUND(804810*8.07*1.0328*1.02,0)</f>
        <v>6842004</v>
      </c>
      <c r="H31" s="56"/>
      <c r="I31" s="60"/>
    </row>
    <row r="32" spans="1:9" ht="15.75">
      <c r="A32" s="52">
        <v>24</v>
      </c>
      <c r="B32" s="38" t="s">
        <v>59</v>
      </c>
      <c r="C32" s="34" t="s">
        <v>54</v>
      </c>
      <c r="D32" s="37"/>
      <c r="E32" s="35"/>
      <c r="F32" s="36"/>
      <c r="G32" s="55">
        <f>ROUND(11952150*8.07*1.0328*1.02,0)</f>
        <v>101609888</v>
      </c>
      <c r="H32" s="56"/>
      <c r="I32" s="60"/>
    </row>
    <row r="33" spans="1:9" ht="15.75">
      <c r="A33" s="52">
        <v>25</v>
      </c>
      <c r="B33" s="38" t="s">
        <v>60</v>
      </c>
      <c r="C33" s="34" t="s">
        <v>55</v>
      </c>
      <c r="D33" s="37"/>
      <c r="E33" s="35"/>
      <c r="F33" s="36"/>
      <c r="G33" s="55">
        <f>ROUND(2759360*8.07*1.0328*1.02,0)</f>
        <v>23458395</v>
      </c>
      <c r="H33" s="56"/>
      <c r="I33" s="60"/>
    </row>
    <row r="34" spans="1:9" ht="30">
      <c r="A34" s="52">
        <v>26</v>
      </c>
      <c r="B34" s="38" t="s">
        <v>61</v>
      </c>
      <c r="C34" s="34" t="s">
        <v>56</v>
      </c>
      <c r="D34" s="37"/>
      <c r="E34" s="35"/>
      <c r="F34" s="36"/>
      <c r="G34" s="55">
        <f>ROUND(3728380*8.07*1.0328*1.02,0)</f>
        <v>31696412</v>
      </c>
      <c r="H34" s="56"/>
      <c r="I34" s="60"/>
    </row>
    <row r="35" spans="1:9" ht="15.75">
      <c r="A35" s="52">
        <v>27</v>
      </c>
      <c r="B35" s="33" t="s">
        <v>58</v>
      </c>
      <c r="C35" s="34" t="s">
        <v>57</v>
      </c>
      <c r="D35" s="37"/>
      <c r="E35" s="35"/>
      <c r="F35" s="36"/>
      <c r="G35" s="55">
        <f>ROUND(((69050+269930)*8.07*1.0328+70140*4.38)*1.02,0)</f>
        <v>3195159</v>
      </c>
      <c r="H35" s="56"/>
      <c r="I35" s="60"/>
    </row>
    <row r="36" spans="1:9" ht="30">
      <c r="A36" s="52">
        <v>28</v>
      </c>
      <c r="B36" s="33" t="s">
        <v>65</v>
      </c>
      <c r="C36" s="34" t="s">
        <v>67</v>
      </c>
      <c r="D36" s="37"/>
      <c r="E36" s="35"/>
      <c r="F36" s="36"/>
      <c r="G36" s="55">
        <f>ROUND(3987580*8.07*1.0328*1.02,0)+330725*1.037</f>
        <v>34242933.825000003</v>
      </c>
      <c r="H36" s="58">
        <v>342962</v>
      </c>
      <c r="I36" s="59">
        <f>33899972+342962</f>
        <v>34242934</v>
      </c>
    </row>
    <row r="37" spans="1:9" ht="15.75">
      <c r="A37" s="52">
        <v>29</v>
      </c>
      <c r="B37" s="33" t="s">
        <v>66</v>
      </c>
      <c r="C37" s="34" t="s">
        <v>68</v>
      </c>
      <c r="D37" s="37"/>
      <c r="E37" s="35"/>
      <c r="F37" s="36"/>
      <c r="G37" s="55">
        <f>ROUND(((15020+37840)*8.07*1.0328+11690*4.38)*1.02,0)*1.037</f>
        <v>520169.56999999995</v>
      </c>
      <c r="H37" s="56">
        <v>18560</v>
      </c>
      <c r="I37" s="59">
        <f>501610+18560</f>
        <v>520170</v>
      </c>
    </row>
    <row r="38" spans="1:9" ht="30">
      <c r="A38" s="52">
        <v>30</v>
      </c>
      <c r="B38" s="33" t="s">
        <v>69</v>
      </c>
      <c r="C38" s="34" t="s">
        <v>71</v>
      </c>
      <c r="D38" s="37"/>
      <c r="E38" s="35"/>
      <c r="F38" s="36"/>
      <c r="G38" s="55">
        <f>ROUND(104140*8.07*1.0328*1.02,0)</f>
        <v>885335</v>
      </c>
      <c r="H38" s="56"/>
      <c r="I38" s="60"/>
    </row>
    <row r="39" spans="1:9" ht="30">
      <c r="A39" s="52">
        <v>31</v>
      </c>
      <c r="B39" s="33" t="s">
        <v>70</v>
      </c>
      <c r="C39" s="34" t="s">
        <v>72</v>
      </c>
      <c r="D39" s="37"/>
      <c r="E39" s="35"/>
      <c r="F39" s="36"/>
      <c r="G39" s="55">
        <f>ROUND(4617960*8.07*1.0328*1.02,0)</f>
        <v>39259079</v>
      </c>
      <c r="H39" s="58"/>
      <c r="I39" s="61">
        <f>39259079+342962</f>
        <v>39602041</v>
      </c>
    </row>
    <row r="40" spans="1:9" ht="15.75">
      <c r="A40" s="52">
        <v>32</v>
      </c>
      <c r="B40" s="33" t="s">
        <v>73</v>
      </c>
      <c r="C40" s="34" t="s">
        <v>75</v>
      </c>
      <c r="D40" s="37"/>
      <c r="E40" s="35"/>
      <c r="F40" s="36"/>
      <c r="G40" s="55">
        <f>ROUND(((1777660+281270)*8.07*1.0328+90280*4.38)*1.02,0)</f>
        <v>17907102</v>
      </c>
      <c r="H40" s="56"/>
      <c r="I40" s="60"/>
    </row>
    <row r="41" spans="1:9" ht="15.75">
      <c r="A41" s="52">
        <v>33</v>
      </c>
      <c r="B41" s="33" t="s">
        <v>74</v>
      </c>
      <c r="C41" s="34" t="s">
        <v>76</v>
      </c>
      <c r="D41" s="37"/>
      <c r="E41" s="35"/>
      <c r="F41" s="36"/>
      <c r="G41" s="55">
        <f>ROUND((1169340+152510)*8.07*1.0328*1.02,0)*1.037</f>
        <v>11653351.794</v>
      </c>
      <c r="H41" s="56">
        <v>415790</v>
      </c>
      <c r="I41" s="61">
        <f>11237562+415790</f>
        <v>11653352</v>
      </c>
    </row>
    <row r="42" spans="1:9" ht="30">
      <c r="A42" s="52">
        <v>34</v>
      </c>
      <c r="B42" s="33" t="s">
        <v>77</v>
      </c>
      <c r="C42" s="34" t="s">
        <v>84</v>
      </c>
      <c r="D42" s="37"/>
      <c r="E42" s="35"/>
      <c r="F42" s="36"/>
      <c r="G42" s="55">
        <f>ROUND(20975/1.2*1.02,0)</f>
        <v>17829</v>
      </c>
      <c r="H42" s="56"/>
      <c r="I42" s="60"/>
    </row>
    <row r="43" spans="1:9" ht="15.75">
      <c r="A43" s="52">
        <v>35</v>
      </c>
      <c r="B43" s="33" t="s">
        <v>78</v>
      </c>
      <c r="C43" s="34" t="s">
        <v>81</v>
      </c>
      <c r="D43" s="37"/>
      <c r="E43" s="35"/>
      <c r="F43" s="36"/>
      <c r="G43" s="55">
        <f>ROUND(45840*6.47*1.02,0)</f>
        <v>302516</v>
      </c>
      <c r="H43" s="56"/>
      <c r="I43" s="60"/>
    </row>
    <row r="44" spans="1:9" ht="30">
      <c r="A44" s="52">
        <v>36</v>
      </c>
      <c r="B44" s="33" t="s">
        <v>79</v>
      </c>
      <c r="C44" s="34" t="s">
        <v>82</v>
      </c>
      <c r="D44" s="37"/>
      <c r="E44" s="35"/>
      <c r="F44" s="36"/>
      <c r="G44" s="55">
        <f>ROUND(4880*14.09*1.02,0)*1.037</f>
        <v>72728.957999999999</v>
      </c>
      <c r="H44" s="56">
        <v>2595</v>
      </c>
      <c r="I44" s="61">
        <f>70134+2595</f>
        <v>72729</v>
      </c>
    </row>
    <row r="45" spans="1:9" ht="30">
      <c r="A45" s="52">
        <v>37</v>
      </c>
      <c r="B45" s="33" t="s">
        <v>80</v>
      </c>
      <c r="C45" s="34" t="s">
        <v>83</v>
      </c>
      <c r="D45" s="37"/>
      <c r="E45" s="35"/>
      <c r="F45" s="36"/>
      <c r="G45" s="55">
        <f>ROUND(7400*14.09*1.02,0)</f>
        <v>106351</v>
      </c>
      <c r="H45" s="56"/>
    </row>
    <row r="46" spans="1:9" ht="15.75">
      <c r="A46" s="52"/>
      <c r="B46" s="39" t="s">
        <v>0</v>
      </c>
      <c r="C46" s="32"/>
      <c r="D46" s="40"/>
      <c r="E46" s="40"/>
      <c r="F46" s="41"/>
      <c r="G46" s="55">
        <f>SUM(G9:G45)</f>
        <v>314264539.167</v>
      </c>
      <c r="H46" s="55">
        <f>SUM(H9:H45)</f>
        <v>781811</v>
      </c>
    </row>
    <row r="47" spans="1:9" ht="33.75" customHeight="1">
      <c r="A47" s="52"/>
      <c r="B47" s="39" t="s">
        <v>9</v>
      </c>
      <c r="C47" s="32"/>
      <c r="D47" s="42"/>
      <c r="E47" s="40"/>
      <c r="F47" s="41"/>
      <c r="G47" s="55">
        <f>G46</f>
        <v>314264539.167</v>
      </c>
      <c r="H47" s="55">
        <f>H46</f>
        <v>781811</v>
      </c>
    </row>
    <row r="48" spans="1:9" ht="15.75">
      <c r="A48" s="32"/>
      <c r="B48" s="39" t="s">
        <v>90</v>
      </c>
      <c r="C48" s="43"/>
      <c r="D48" s="44"/>
      <c r="E48" s="44"/>
      <c r="F48" s="45"/>
      <c r="G48" s="54">
        <f>ROUND((G47-G9-G12)*0.2,2)</f>
        <v>62027250.43</v>
      </c>
      <c r="H48" s="54">
        <f>ROUND((H47-H9-H12)*0.2,2)</f>
        <v>156362.20000000001</v>
      </c>
    </row>
    <row r="49" spans="1:8" ht="37.5" customHeight="1">
      <c r="A49" s="46"/>
      <c r="B49" s="39" t="s">
        <v>10</v>
      </c>
      <c r="C49" s="47"/>
      <c r="D49" s="48"/>
      <c r="E49" s="44"/>
      <c r="F49" s="45"/>
      <c r="G49" s="54">
        <f>G47+G48</f>
        <v>376291789.597</v>
      </c>
      <c r="H49" s="54">
        <f>H47+H48</f>
        <v>938173.2</v>
      </c>
    </row>
    <row r="50" spans="1:8" ht="16.5" customHeight="1">
      <c r="A50" s="24"/>
      <c r="B50" s="27"/>
      <c r="C50" s="26"/>
      <c r="D50" s="28"/>
      <c r="E50" s="29"/>
      <c r="F50" s="30"/>
      <c r="G50" s="57">
        <v>376291790</v>
      </c>
      <c r="H50" s="57">
        <f>G50-G49</f>
        <v>0.40299999713897705</v>
      </c>
    </row>
    <row r="51" spans="1:8" ht="15.75">
      <c r="A51" s="31" t="s">
        <v>1</v>
      </c>
      <c r="B51" s="25"/>
      <c r="C51" s="26"/>
      <c r="D51" s="71"/>
      <c r="E51" s="71"/>
      <c r="F51" s="71"/>
      <c r="G51" s="71"/>
    </row>
    <row r="52" spans="1:8" ht="15.75">
      <c r="A52" s="7"/>
      <c r="B52" s="1"/>
      <c r="C52" s="2"/>
      <c r="D52" s="72" t="s">
        <v>11</v>
      </c>
      <c r="E52" s="73"/>
      <c r="F52" s="73"/>
      <c r="G52" s="73"/>
    </row>
    <row r="53" spans="1:8" s="13" customFormat="1" ht="15.75">
      <c r="A53" s="9"/>
      <c r="B53" s="23"/>
      <c r="C53" s="9"/>
      <c r="D53" s="10"/>
      <c r="E53" s="11"/>
      <c r="F53" s="12"/>
    </row>
    <row r="54" spans="1:8" ht="15.75">
      <c r="A54" s="74"/>
      <c r="B54" s="74"/>
      <c r="C54" s="74"/>
      <c r="D54" s="14"/>
      <c r="E54" s="15"/>
      <c r="F54" s="16"/>
    </row>
    <row r="55" spans="1:8" ht="15.75">
      <c r="A55" s="74"/>
      <c r="B55" s="74"/>
      <c r="C55" s="74"/>
      <c r="D55" s="14"/>
      <c r="E55" s="17"/>
      <c r="F55" s="16"/>
    </row>
    <row r="56" spans="1:8" ht="9" customHeight="1">
      <c r="A56" s="18"/>
      <c r="B56" s="3"/>
      <c r="C56" s="19"/>
      <c r="D56" s="14"/>
      <c r="E56" s="20"/>
      <c r="F56" s="16"/>
    </row>
    <row r="57" spans="1:8" ht="15.75">
      <c r="A57" s="18"/>
      <c r="B57" s="3"/>
      <c r="C57" s="19"/>
      <c r="D57" s="14"/>
      <c r="E57" s="21"/>
    </row>
    <row r="58" spans="1:8" ht="18" customHeight="1">
      <c r="A58" s="7"/>
      <c r="B58" s="1"/>
      <c r="C58" s="3"/>
      <c r="D58" s="14"/>
      <c r="E58" s="17"/>
    </row>
    <row r="59" spans="1:8" ht="7.5" customHeight="1">
      <c r="A59" s="7"/>
      <c r="B59" s="1"/>
      <c r="C59" s="3"/>
      <c r="D59" s="14"/>
      <c r="E59" s="17"/>
    </row>
    <row r="60" spans="1:8" ht="15.75">
      <c r="A60" s="7"/>
      <c r="B60" s="1"/>
      <c r="C60" s="3"/>
      <c r="D60" s="14"/>
      <c r="E60" s="17"/>
    </row>
    <row r="61" spans="1:8" ht="15.75" customHeight="1">
      <c r="D61" s="8"/>
      <c r="E61" s="17"/>
    </row>
  </sheetData>
  <mergeCells count="13">
    <mergeCell ref="D51:G51"/>
    <mergeCell ref="D52:G52"/>
    <mergeCell ref="A54:C54"/>
    <mergeCell ref="A55:C55"/>
    <mergeCell ref="D1:G1"/>
    <mergeCell ref="B2:G2"/>
    <mergeCell ref="B4:G4"/>
    <mergeCell ref="A6:A7"/>
    <mergeCell ref="B6:B7"/>
    <mergeCell ref="C6:C7"/>
    <mergeCell ref="D6:D7"/>
    <mergeCell ref="E6:E7"/>
    <mergeCell ref="F6:G6"/>
  </mergeCells>
  <dataValidations count="1">
    <dataValidation type="list" allowBlank="1" showInputMessage="1" showErrorMessage="1" sqref="E60 JA60 SW60 ACS60 AMO60 AWK60 BGG60 BQC60 BZY60 CJU60 CTQ60 DDM60 DNI60 DXE60 EHA60 EQW60 FAS60 FKO60 FUK60 GEG60 GOC60 GXY60 HHU60 HRQ60 IBM60 ILI60 IVE60 JFA60 JOW60 JYS60 KIO60 KSK60 LCG60 LMC60 LVY60 MFU60 MPQ60 MZM60 NJI60 NTE60 ODA60 OMW60 OWS60 PGO60 PQK60 QAG60 QKC60 QTY60 RDU60 RNQ60 RXM60 SHI60 SRE60 TBA60 TKW60 TUS60 UEO60 UOK60 UYG60 VIC60 VRY60 WBU60 WLQ60 WVM60 E65596 JA65596 SW65596 ACS65596 AMO65596 AWK65596 BGG65596 BQC65596 BZY65596 CJU65596 CTQ65596 DDM65596 DNI65596 DXE65596 EHA65596 EQW65596 FAS65596 FKO65596 FUK65596 GEG65596 GOC65596 GXY65596 HHU65596 HRQ65596 IBM65596 ILI65596 IVE65596 JFA65596 JOW65596 JYS65596 KIO65596 KSK65596 LCG65596 LMC65596 LVY65596 MFU65596 MPQ65596 MZM65596 NJI65596 NTE65596 ODA65596 OMW65596 OWS65596 PGO65596 PQK65596 QAG65596 QKC65596 QTY65596 RDU65596 RNQ65596 RXM65596 SHI65596 SRE65596 TBA65596 TKW65596 TUS65596 UEO65596 UOK65596 UYG65596 VIC65596 VRY65596 WBU65596 WLQ65596 WVM65596 E131132 JA131132 SW131132 ACS131132 AMO131132 AWK131132 BGG131132 BQC131132 BZY131132 CJU131132 CTQ131132 DDM131132 DNI131132 DXE131132 EHA131132 EQW131132 FAS131132 FKO131132 FUK131132 GEG131132 GOC131132 GXY131132 HHU131132 HRQ131132 IBM131132 ILI131132 IVE131132 JFA131132 JOW131132 JYS131132 KIO131132 KSK131132 LCG131132 LMC131132 LVY131132 MFU131132 MPQ131132 MZM131132 NJI131132 NTE131132 ODA131132 OMW131132 OWS131132 PGO131132 PQK131132 QAG131132 QKC131132 QTY131132 RDU131132 RNQ131132 RXM131132 SHI131132 SRE131132 TBA131132 TKW131132 TUS131132 UEO131132 UOK131132 UYG131132 VIC131132 VRY131132 WBU131132 WLQ131132 WVM131132 E196668 JA196668 SW196668 ACS196668 AMO196668 AWK196668 BGG196668 BQC196668 BZY196668 CJU196668 CTQ196668 DDM196668 DNI196668 DXE196668 EHA196668 EQW196668 FAS196668 FKO196668 FUK196668 GEG196668 GOC196668 GXY196668 HHU196668 HRQ196668 IBM196668 ILI196668 IVE196668 JFA196668 JOW196668 JYS196668 KIO196668 KSK196668 LCG196668 LMC196668 LVY196668 MFU196668 MPQ196668 MZM196668 NJI196668 NTE196668 ODA196668 OMW196668 OWS196668 PGO196668 PQK196668 QAG196668 QKC196668 QTY196668 RDU196668 RNQ196668 RXM196668 SHI196668 SRE196668 TBA196668 TKW196668 TUS196668 UEO196668 UOK196668 UYG196668 VIC196668 VRY196668 WBU196668 WLQ196668 WVM196668 E262204 JA262204 SW262204 ACS262204 AMO262204 AWK262204 BGG262204 BQC262204 BZY262204 CJU262204 CTQ262204 DDM262204 DNI262204 DXE262204 EHA262204 EQW262204 FAS262204 FKO262204 FUK262204 GEG262204 GOC262204 GXY262204 HHU262204 HRQ262204 IBM262204 ILI262204 IVE262204 JFA262204 JOW262204 JYS262204 KIO262204 KSK262204 LCG262204 LMC262204 LVY262204 MFU262204 MPQ262204 MZM262204 NJI262204 NTE262204 ODA262204 OMW262204 OWS262204 PGO262204 PQK262204 QAG262204 QKC262204 QTY262204 RDU262204 RNQ262204 RXM262204 SHI262204 SRE262204 TBA262204 TKW262204 TUS262204 UEO262204 UOK262204 UYG262204 VIC262204 VRY262204 WBU262204 WLQ262204 WVM262204 E327740 JA327740 SW327740 ACS327740 AMO327740 AWK327740 BGG327740 BQC327740 BZY327740 CJU327740 CTQ327740 DDM327740 DNI327740 DXE327740 EHA327740 EQW327740 FAS327740 FKO327740 FUK327740 GEG327740 GOC327740 GXY327740 HHU327740 HRQ327740 IBM327740 ILI327740 IVE327740 JFA327740 JOW327740 JYS327740 KIO327740 KSK327740 LCG327740 LMC327740 LVY327740 MFU327740 MPQ327740 MZM327740 NJI327740 NTE327740 ODA327740 OMW327740 OWS327740 PGO327740 PQK327740 QAG327740 QKC327740 QTY327740 RDU327740 RNQ327740 RXM327740 SHI327740 SRE327740 TBA327740 TKW327740 TUS327740 UEO327740 UOK327740 UYG327740 VIC327740 VRY327740 WBU327740 WLQ327740 WVM327740 E393276 JA393276 SW393276 ACS393276 AMO393276 AWK393276 BGG393276 BQC393276 BZY393276 CJU393276 CTQ393276 DDM393276 DNI393276 DXE393276 EHA393276 EQW393276 FAS393276 FKO393276 FUK393276 GEG393276 GOC393276 GXY393276 HHU393276 HRQ393276 IBM393276 ILI393276 IVE393276 JFA393276 JOW393276 JYS393276 KIO393276 KSK393276 LCG393276 LMC393276 LVY393276 MFU393276 MPQ393276 MZM393276 NJI393276 NTE393276 ODA393276 OMW393276 OWS393276 PGO393276 PQK393276 QAG393276 QKC393276 QTY393276 RDU393276 RNQ393276 RXM393276 SHI393276 SRE393276 TBA393276 TKW393276 TUS393276 UEO393276 UOK393276 UYG393276 VIC393276 VRY393276 WBU393276 WLQ393276 WVM393276 E458812 JA458812 SW458812 ACS458812 AMO458812 AWK458812 BGG458812 BQC458812 BZY458812 CJU458812 CTQ458812 DDM458812 DNI458812 DXE458812 EHA458812 EQW458812 FAS458812 FKO458812 FUK458812 GEG458812 GOC458812 GXY458812 HHU458812 HRQ458812 IBM458812 ILI458812 IVE458812 JFA458812 JOW458812 JYS458812 KIO458812 KSK458812 LCG458812 LMC458812 LVY458812 MFU458812 MPQ458812 MZM458812 NJI458812 NTE458812 ODA458812 OMW458812 OWS458812 PGO458812 PQK458812 QAG458812 QKC458812 QTY458812 RDU458812 RNQ458812 RXM458812 SHI458812 SRE458812 TBA458812 TKW458812 TUS458812 UEO458812 UOK458812 UYG458812 VIC458812 VRY458812 WBU458812 WLQ458812 WVM458812 E524348 JA524348 SW524348 ACS524348 AMO524348 AWK524348 BGG524348 BQC524348 BZY524348 CJU524348 CTQ524348 DDM524348 DNI524348 DXE524348 EHA524348 EQW524348 FAS524348 FKO524348 FUK524348 GEG524348 GOC524348 GXY524348 HHU524348 HRQ524348 IBM524348 ILI524348 IVE524348 JFA524348 JOW524348 JYS524348 KIO524348 KSK524348 LCG524348 LMC524348 LVY524348 MFU524348 MPQ524348 MZM524348 NJI524348 NTE524348 ODA524348 OMW524348 OWS524348 PGO524348 PQK524348 QAG524348 QKC524348 QTY524348 RDU524348 RNQ524348 RXM524348 SHI524348 SRE524348 TBA524348 TKW524348 TUS524348 UEO524348 UOK524348 UYG524348 VIC524348 VRY524348 WBU524348 WLQ524348 WVM524348 E589884 JA589884 SW589884 ACS589884 AMO589884 AWK589884 BGG589884 BQC589884 BZY589884 CJU589884 CTQ589884 DDM589884 DNI589884 DXE589884 EHA589884 EQW589884 FAS589884 FKO589884 FUK589884 GEG589884 GOC589884 GXY589884 HHU589884 HRQ589884 IBM589884 ILI589884 IVE589884 JFA589884 JOW589884 JYS589884 KIO589884 KSK589884 LCG589884 LMC589884 LVY589884 MFU589884 MPQ589884 MZM589884 NJI589884 NTE589884 ODA589884 OMW589884 OWS589884 PGO589884 PQK589884 QAG589884 QKC589884 QTY589884 RDU589884 RNQ589884 RXM589884 SHI589884 SRE589884 TBA589884 TKW589884 TUS589884 UEO589884 UOK589884 UYG589884 VIC589884 VRY589884 WBU589884 WLQ589884 WVM589884 E655420 JA655420 SW655420 ACS655420 AMO655420 AWK655420 BGG655420 BQC655420 BZY655420 CJU655420 CTQ655420 DDM655420 DNI655420 DXE655420 EHA655420 EQW655420 FAS655420 FKO655420 FUK655420 GEG655420 GOC655420 GXY655420 HHU655420 HRQ655420 IBM655420 ILI655420 IVE655420 JFA655420 JOW655420 JYS655420 KIO655420 KSK655420 LCG655420 LMC655420 LVY655420 MFU655420 MPQ655420 MZM655420 NJI655420 NTE655420 ODA655420 OMW655420 OWS655420 PGO655420 PQK655420 QAG655420 QKC655420 QTY655420 RDU655420 RNQ655420 RXM655420 SHI655420 SRE655420 TBA655420 TKW655420 TUS655420 UEO655420 UOK655420 UYG655420 VIC655420 VRY655420 WBU655420 WLQ655420 WVM655420 E720956 JA720956 SW720956 ACS720956 AMO720956 AWK720956 BGG720956 BQC720956 BZY720956 CJU720956 CTQ720956 DDM720956 DNI720956 DXE720956 EHA720956 EQW720956 FAS720956 FKO720956 FUK720956 GEG720956 GOC720956 GXY720956 HHU720956 HRQ720956 IBM720956 ILI720956 IVE720956 JFA720956 JOW720956 JYS720956 KIO720956 KSK720956 LCG720956 LMC720956 LVY720956 MFU720956 MPQ720956 MZM720956 NJI720956 NTE720956 ODA720956 OMW720956 OWS720956 PGO720956 PQK720956 QAG720956 QKC720956 QTY720956 RDU720956 RNQ720956 RXM720956 SHI720956 SRE720956 TBA720956 TKW720956 TUS720956 UEO720956 UOK720956 UYG720956 VIC720956 VRY720956 WBU720956 WLQ720956 WVM720956 E786492 JA786492 SW786492 ACS786492 AMO786492 AWK786492 BGG786492 BQC786492 BZY786492 CJU786492 CTQ786492 DDM786492 DNI786492 DXE786492 EHA786492 EQW786492 FAS786492 FKO786492 FUK786492 GEG786492 GOC786492 GXY786492 HHU786492 HRQ786492 IBM786492 ILI786492 IVE786492 JFA786492 JOW786492 JYS786492 KIO786492 KSK786492 LCG786492 LMC786492 LVY786492 MFU786492 MPQ786492 MZM786492 NJI786492 NTE786492 ODA786492 OMW786492 OWS786492 PGO786492 PQK786492 QAG786492 QKC786492 QTY786492 RDU786492 RNQ786492 RXM786492 SHI786492 SRE786492 TBA786492 TKW786492 TUS786492 UEO786492 UOK786492 UYG786492 VIC786492 VRY786492 WBU786492 WLQ786492 WVM786492 E852028 JA852028 SW852028 ACS852028 AMO852028 AWK852028 BGG852028 BQC852028 BZY852028 CJU852028 CTQ852028 DDM852028 DNI852028 DXE852028 EHA852028 EQW852028 FAS852028 FKO852028 FUK852028 GEG852028 GOC852028 GXY852028 HHU852028 HRQ852028 IBM852028 ILI852028 IVE852028 JFA852028 JOW852028 JYS852028 KIO852028 KSK852028 LCG852028 LMC852028 LVY852028 MFU852028 MPQ852028 MZM852028 NJI852028 NTE852028 ODA852028 OMW852028 OWS852028 PGO852028 PQK852028 QAG852028 QKC852028 QTY852028 RDU852028 RNQ852028 RXM852028 SHI852028 SRE852028 TBA852028 TKW852028 TUS852028 UEO852028 UOK852028 UYG852028 VIC852028 VRY852028 WBU852028 WLQ852028 WVM852028 E917564 JA917564 SW917564 ACS917564 AMO917564 AWK917564 BGG917564 BQC917564 BZY917564 CJU917564 CTQ917564 DDM917564 DNI917564 DXE917564 EHA917564 EQW917564 FAS917564 FKO917564 FUK917564 GEG917564 GOC917564 GXY917564 HHU917564 HRQ917564 IBM917564 ILI917564 IVE917564 JFA917564 JOW917564 JYS917564 KIO917564 KSK917564 LCG917564 LMC917564 LVY917564 MFU917564 MPQ917564 MZM917564 NJI917564 NTE917564 ODA917564 OMW917564 OWS917564 PGO917564 PQK917564 QAG917564 QKC917564 QTY917564 RDU917564 RNQ917564 RXM917564 SHI917564 SRE917564 TBA917564 TKW917564 TUS917564 UEO917564 UOK917564 UYG917564 VIC917564 VRY917564 WBU917564 WLQ917564 WVM917564 E983100 JA983100 SW983100 ACS983100 AMO983100 AWK983100 BGG983100 BQC983100 BZY983100 CJU983100 CTQ983100 DDM983100 DNI983100 DXE983100 EHA983100 EQW983100 FAS983100 FKO983100 FUK983100 GEG983100 GOC983100 GXY983100 HHU983100 HRQ983100 IBM983100 ILI983100 IVE983100 JFA983100 JOW983100 JYS983100 KIO983100 KSK983100 LCG983100 LMC983100 LVY983100 MFU983100 MPQ983100 MZM983100 NJI983100 NTE983100 ODA983100 OMW983100 OWS983100 PGO983100 PQK983100 QAG983100 QKC983100 QTY983100 RDU983100 RNQ983100 RXM983100 SHI983100 SRE983100 TBA983100 TKW983100 TUS983100 UEO983100 UOK983100 UYG983100 VIC983100 VRY983100 WBU983100 WLQ983100 WVM983100">
      <formula1>"Т.М. Дудко,Т.В. Рудая"</formula1>
    </dataValidation>
  </dataValidations>
  <pageMargins left="0.59055118110236227" right="0.11811023622047245" top="0.39370078740157483" bottom="0.39370078740157483" header="0.35433070866141736" footer="0.31496062992125984"/>
  <pageSetup paperSize="9" scale="70" orientation="portrait" r:id="rId1"/>
  <rowBreaks count="1" manualBreakCount="1">
    <brk id="62"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tabSelected="1" view="pageBreakPreview" zoomScaleNormal="80" zoomScaleSheetLayoutView="100" workbookViewId="0">
      <selection activeCell="C12" sqref="C12"/>
    </sheetView>
  </sheetViews>
  <sheetFormatPr defaultRowHeight="15"/>
  <cols>
    <col min="1" max="1" width="6.5703125" style="6" customWidth="1"/>
    <col min="2" max="2" width="19.28515625" style="6" customWidth="1"/>
    <col min="3" max="3" width="41.5703125" style="6" customWidth="1"/>
    <col min="4" max="4" width="11" style="6" customWidth="1"/>
    <col min="5" max="5" width="19.5703125" style="22" customWidth="1"/>
    <col min="6" max="14" width="9.140625" style="6"/>
    <col min="15" max="15" width="9.28515625" style="6" bestFit="1" customWidth="1"/>
    <col min="16" max="253" width="9.140625" style="6"/>
    <col min="254" max="254" width="5.7109375" style="6" customWidth="1"/>
    <col min="255" max="255" width="39" style="6" customWidth="1"/>
    <col min="256" max="256" width="44.7109375" style="6" customWidth="1"/>
    <col min="257" max="257" width="29.85546875" style="6" customWidth="1"/>
    <col min="258" max="258" width="18" style="6" customWidth="1"/>
    <col min="259" max="259" width="18.28515625" style="6" bestFit="1" customWidth="1"/>
    <col min="260" max="509" width="9.140625" style="6"/>
    <col min="510" max="510" width="5.7109375" style="6" customWidth="1"/>
    <col min="511" max="511" width="39" style="6" customWidth="1"/>
    <col min="512" max="512" width="44.7109375" style="6" customWidth="1"/>
    <col min="513" max="513" width="29.85546875" style="6" customWidth="1"/>
    <col min="514" max="514" width="18" style="6" customWidth="1"/>
    <col min="515" max="515" width="18.28515625" style="6" bestFit="1" customWidth="1"/>
    <col min="516" max="765" width="9.140625" style="6"/>
    <col min="766" max="766" width="5.7109375" style="6" customWidth="1"/>
    <col min="767" max="767" width="39" style="6" customWidth="1"/>
    <col min="768" max="768" width="44.7109375" style="6" customWidth="1"/>
    <col min="769" max="769" width="29.85546875" style="6" customWidth="1"/>
    <col min="770" max="770" width="18" style="6" customWidth="1"/>
    <col min="771" max="771" width="18.28515625" style="6" bestFit="1" customWidth="1"/>
    <col min="772" max="1021" width="9.140625" style="6"/>
    <col min="1022" max="1022" width="5.7109375" style="6" customWidth="1"/>
    <col min="1023" max="1023" width="39" style="6" customWidth="1"/>
    <col min="1024" max="1024" width="44.7109375" style="6" customWidth="1"/>
    <col min="1025" max="1025" width="29.85546875" style="6" customWidth="1"/>
    <col min="1026" max="1026" width="18" style="6" customWidth="1"/>
    <col min="1027" max="1027" width="18.28515625" style="6" bestFit="1" customWidth="1"/>
    <col min="1028" max="1277" width="9.140625" style="6"/>
    <col min="1278" max="1278" width="5.7109375" style="6" customWidth="1"/>
    <col min="1279" max="1279" width="39" style="6" customWidth="1"/>
    <col min="1280" max="1280" width="44.7109375" style="6" customWidth="1"/>
    <col min="1281" max="1281" width="29.85546875" style="6" customWidth="1"/>
    <col min="1282" max="1282" width="18" style="6" customWidth="1"/>
    <col min="1283" max="1283" width="18.28515625" style="6" bestFit="1" customWidth="1"/>
    <col min="1284" max="1533" width="9.140625" style="6"/>
    <col min="1534" max="1534" width="5.7109375" style="6" customWidth="1"/>
    <col min="1535" max="1535" width="39" style="6" customWidth="1"/>
    <col min="1536" max="1536" width="44.7109375" style="6" customWidth="1"/>
    <col min="1537" max="1537" width="29.85546875" style="6" customWidth="1"/>
    <col min="1538" max="1538" width="18" style="6" customWidth="1"/>
    <col min="1539" max="1539" width="18.28515625" style="6" bestFit="1" customWidth="1"/>
    <col min="1540" max="1789" width="9.140625" style="6"/>
    <col min="1790" max="1790" width="5.7109375" style="6" customWidth="1"/>
    <col min="1791" max="1791" width="39" style="6" customWidth="1"/>
    <col min="1792" max="1792" width="44.7109375" style="6" customWidth="1"/>
    <col min="1793" max="1793" width="29.85546875" style="6" customWidth="1"/>
    <col min="1794" max="1794" width="18" style="6" customWidth="1"/>
    <col min="1795" max="1795" width="18.28515625" style="6" bestFit="1" customWidth="1"/>
    <col min="1796" max="2045" width="9.140625" style="6"/>
    <col min="2046" max="2046" width="5.7109375" style="6" customWidth="1"/>
    <col min="2047" max="2047" width="39" style="6" customWidth="1"/>
    <col min="2048" max="2048" width="44.7109375" style="6" customWidth="1"/>
    <col min="2049" max="2049" width="29.85546875" style="6" customWidth="1"/>
    <col min="2050" max="2050" width="18" style="6" customWidth="1"/>
    <col min="2051" max="2051" width="18.28515625" style="6" bestFit="1" customWidth="1"/>
    <col min="2052" max="2301" width="9.140625" style="6"/>
    <col min="2302" max="2302" width="5.7109375" style="6" customWidth="1"/>
    <col min="2303" max="2303" width="39" style="6" customWidth="1"/>
    <col min="2304" max="2304" width="44.7109375" style="6" customWidth="1"/>
    <col min="2305" max="2305" width="29.85546875" style="6" customWidth="1"/>
    <col min="2306" max="2306" width="18" style="6" customWidth="1"/>
    <col min="2307" max="2307" width="18.28515625" style="6" bestFit="1" customWidth="1"/>
    <col min="2308" max="2557" width="9.140625" style="6"/>
    <col min="2558" max="2558" width="5.7109375" style="6" customWidth="1"/>
    <col min="2559" max="2559" width="39" style="6" customWidth="1"/>
    <col min="2560" max="2560" width="44.7109375" style="6" customWidth="1"/>
    <col min="2561" max="2561" width="29.85546875" style="6" customWidth="1"/>
    <col min="2562" max="2562" width="18" style="6" customWidth="1"/>
    <col min="2563" max="2563" width="18.28515625" style="6" bestFit="1" customWidth="1"/>
    <col min="2564" max="2813" width="9.140625" style="6"/>
    <col min="2814" max="2814" width="5.7109375" style="6" customWidth="1"/>
    <col min="2815" max="2815" width="39" style="6" customWidth="1"/>
    <col min="2816" max="2816" width="44.7109375" style="6" customWidth="1"/>
    <col min="2817" max="2817" width="29.85546875" style="6" customWidth="1"/>
    <col min="2818" max="2818" width="18" style="6" customWidth="1"/>
    <col min="2819" max="2819" width="18.28515625" style="6" bestFit="1" customWidth="1"/>
    <col min="2820" max="3069" width="9.140625" style="6"/>
    <col min="3070" max="3070" width="5.7109375" style="6" customWidth="1"/>
    <col min="3071" max="3071" width="39" style="6" customWidth="1"/>
    <col min="3072" max="3072" width="44.7109375" style="6" customWidth="1"/>
    <col min="3073" max="3073" width="29.85546875" style="6" customWidth="1"/>
    <col min="3074" max="3074" width="18" style="6" customWidth="1"/>
    <col min="3075" max="3075" width="18.28515625" style="6" bestFit="1" customWidth="1"/>
    <col min="3076" max="3325" width="9.140625" style="6"/>
    <col min="3326" max="3326" width="5.7109375" style="6" customWidth="1"/>
    <col min="3327" max="3327" width="39" style="6" customWidth="1"/>
    <col min="3328" max="3328" width="44.7109375" style="6" customWidth="1"/>
    <col min="3329" max="3329" width="29.85546875" style="6" customWidth="1"/>
    <col min="3330" max="3330" width="18" style="6" customWidth="1"/>
    <col min="3331" max="3331" width="18.28515625" style="6" bestFit="1" customWidth="1"/>
    <col min="3332" max="3581" width="9.140625" style="6"/>
    <col min="3582" max="3582" width="5.7109375" style="6" customWidth="1"/>
    <col min="3583" max="3583" width="39" style="6" customWidth="1"/>
    <col min="3584" max="3584" width="44.7109375" style="6" customWidth="1"/>
    <col min="3585" max="3585" width="29.85546875" style="6" customWidth="1"/>
    <col min="3586" max="3586" width="18" style="6" customWidth="1"/>
    <col min="3587" max="3587" width="18.28515625" style="6" bestFit="1" customWidth="1"/>
    <col min="3588" max="3837" width="9.140625" style="6"/>
    <col min="3838" max="3838" width="5.7109375" style="6" customWidth="1"/>
    <col min="3839" max="3839" width="39" style="6" customWidth="1"/>
    <col min="3840" max="3840" width="44.7109375" style="6" customWidth="1"/>
    <col min="3841" max="3841" width="29.85546875" style="6" customWidth="1"/>
    <col min="3842" max="3842" width="18" style="6" customWidth="1"/>
    <col min="3843" max="3843" width="18.28515625" style="6" bestFit="1" customWidth="1"/>
    <col min="3844" max="4093" width="9.140625" style="6"/>
    <col min="4094" max="4094" width="5.7109375" style="6" customWidth="1"/>
    <col min="4095" max="4095" width="39" style="6" customWidth="1"/>
    <col min="4096" max="4096" width="44.7109375" style="6" customWidth="1"/>
    <col min="4097" max="4097" width="29.85546875" style="6" customWidth="1"/>
    <col min="4098" max="4098" width="18" style="6" customWidth="1"/>
    <col min="4099" max="4099" width="18.28515625" style="6" bestFit="1" customWidth="1"/>
    <col min="4100" max="4349" width="9.140625" style="6"/>
    <col min="4350" max="4350" width="5.7109375" style="6" customWidth="1"/>
    <col min="4351" max="4351" width="39" style="6" customWidth="1"/>
    <col min="4352" max="4352" width="44.7109375" style="6" customWidth="1"/>
    <col min="4353" max="4353" width="29.85546875" style="6" customWidth="1"/>
    <col min="4354" max="4354" width="18" style="6" customWidth="1"/>
    <col min="4355" max="4355" width="18.28515625" style="6" bestFit="1" customWidth="1"/>
    <col min="4356" max="4605" width="9.140625" style="6"/>
    <col min="4606" max="4606" width="5.7109375" style="6" customWidth="1"/>
    <col min="4607" max="4607" width="39" style="6" customWidth="1"/>
    <col min="4608" max="4608" width="44.7109375" style="6" customWidth="1"/>
    <col min="4609" max="4609" width="29.85546875" style="6" customWidth="1"/>
    <col min="4610" max="4610" width="18" style="6" customWidth="1"/>
    <col min="4611" max="4611" width="18.28515625" style="6" bestFit="1" customWidth="1"/>
    <col min="4612" max="4861" width="9.140625" style="6"/>
    <col min="4862" max="4862" width="5.7109375" style="6" customWidth="1"/>
    <col min="4863" max="4863" width="39" style="6" customWidth="1"/>
    <col min="4864" max="4864" width="44.7109375" style="6" customWidth="1"/>
    <col min="4865" max="4865" width="29.85546875" style="6" customWidth="1"/>
    <col min="4866" max="4866" width="18" style="6" customWidth="1"/>
    <col min="4867" max="4867" width="18.28515625" style="6" bestFit="1" customWidth="1"/>
    <col min="4868" max="5117" width="9.140625" style="6"/>
    <col min="5118" max="5118" width="5.7109375" style="6" customWidth="1"/>
    <col min="5119" max="5119" width="39" style="6" customWidth="1"/>
    <col min="5120" max="5120" width="44.7109375" style="6" customWidth="1"/>
    <col min="5121" max="5121" width="29.85546875" style="6" customWidth="1"/>
    <col min="5122" max="5122" width="18" style="6" customWidth="1"/>
    <col min="5123" max="5123" width="18.28515625" style="6" bestFit="1" customWidth="1"/>
    <col min="5124" max="5373" width="9.140625" style="6"/>
    <col min="5374" max="5374" width="5.7109375" style="6" customWidth="1"/>
    <col min="5375" max="5375" width="39" style="6" customWidth="1"/>
    <col min="5376" max="5376" width="44.7109375" style="6" customWidth="1"/>
    <col min="5377" max="5377" width="29.85546875" style="6" customWidth="1"/>
    <col min="5378" max="5378" width="18" style="6" customWidth="1"/>
    <col min="5379" max="5379" width="18.28515625" style="6" bestFit="1" customWidth="1"/>
    <col min="5380" max="5629" width="9.140625" style="6"/>
    <col min="5630" max="5630" width="5.7109375" style="6" customWidth="1"/>
    <col min="5631" max="5631" width="39" style="6" customWidth="1"/>
    <col min="5632" max="5632" width="44.7109375" style="6" customWidth="1"/>
    <col min="5633" max="5633" width="29.85546875" style="6" customWidth="1"/>
    <col min="5634" max="5634" width="18" style="6" customWidth="1"/>
    <col min="5635" max="5635" width="18.28515625" style="6" bestFit="1" customWidth="1"/>
    <col min="5636" max="5885" width="9.140625" style="6"/>
    <col min="5886" max="5886" width="5.7109375" style="6" customWidth="1"/>
    <col min="5887" max="5887" width="39" style="6" customWidth="1"/>
    <col min="5888" max="5888" width="44.7109375" style="6" customWidth="1"/>
    <col min="5889" max="5889" width="29.85546875" style="6" customWidth="1"/>
    <col min="5890" max="5890" width="18" style="6" customWidth="1"/>
    <col min="5891" max="5891" width="18.28515625" style="6" bestFit="1" customWidth="1"/>
    <col min="5892" max="6141" width="9.140625" style="6"/>
    <col min="6142" max="6142" width="5.7109375" style="6" customWidth="1"/>
    <col min="6143" max="6143" width="39" style="6" customWidth="1"/>
    <col min="6144" max="6144" width="44.7109375" style="6" customWidth="1"/>
    <col min="6145" max="6145" width="29.85546875" style="6" customWidth="1"/>
    <col min="6146" max="6146" width="18" style="6" customWidth="1"/>
    <col min="6147" max="6147" width="18.28515625" style="6" bestFit="1" customWidth="1"/>
    <col min="6148" max="6397" width="9.140625" style="6"/>
    <col min="6398" max="6398" width="5.7109375" style="6" customWidth="1"/>
    <col min="6399" max="6399" width="39" style="6" customWidth="1"/>
    <col min="6400" max="6400" width="44.7109375" style="6" customWidth="1"/>
    <col min="6401" max="6401" width="29.85546875" style="6" customWidth="1"/>
    <col min="6402" max="6402" width="18" style="6" customWidth="1"/>
    <col min="6403" max="6403" width="18.28515625" style="6" bestFit="1" customWidth="1"/>
    <col min="6404" max="6653" width="9.140625" style="6"/>
    <col min="6654" max="6654" width="5.7109375" style="6" customWidth="1"/>
    <col min="6655" max="6655" width="39" style="6" customWidth="1"/>
    <col min="6656" max="6656" width="44.7109375" style="6" customWidth="1"/>
    <col min="6657" max="6657" width="29.85546875" style="6" customWidth="1"/>
    <col min="6658" max="6658" width="18" style="6" customWidth="1"/>
    <col min="6659" max="6659" width="18.28515625" style="6" bestFit="1" customWidth="1"/>
    <col min="6660" max="6909" width="9.140625" style="6"/>
    <col min="6910" max="6910" width="5.7109375" style="6" customWidth="1"/>
    <col min="6911" max="6911" width="39" style="6" customWidth="1"/>
    <col min="6912" max="6912" width="44.7109375" style="6" customWidth="1"/>
    <col min="6913" max="6913" width="29.85546875" style="6" customWidth="1"/>
    <col min="6914" max="6914" width="18" style="6" customWidth="1"/>
    <col min="6915" max="6915" width="18.28515625" style="6" bestFit="1" customWidth="1"/>
    <col min="6916" max="7165" width="9.140625" style="6"/>
    <col min="7166" max="7166" width="5.7109375" style="6" customWidth="1"/>
    <col min="7167" max="7167" width="39" style="6" customWidth="1"/>
    <col min="7168" max="7168" width="44.7109375" style="6" customWidth="1"/>
    <col min="7169" max="7169" width="29.85546875" style="6" customWidth="1"/>
    <col min="7170" max="7170" width="18" style="6" customWidth="1"/>
    <col min="7171" max="7171" width="18.28515625" style="6" bestFit="1" customWidth="1"/>
    <col min="7172" max="7421" width="9.140625" style="6"/>
    <col min="7422" max="7422" width="5.7109375" style="6" customWidth="1"/>
    <col min="7423" max="7423" width="39" style="6" customWidth="1"/>
    <col min="7424" max="7424" width="44.7109375" style="6" customWidth="1"/>
    <col min="7425" max="7425" width="29.85546875" style="6" customWidth="1"/>
    <col min="7426" max="7426" width="18" style="6" customWidth="1"/>
    <col min="7427" max="7427" width="18.28515625" style="6" bestFit="1" customWidth="1"/>
    <col min="7428" max="7677" width="9.140625" style="6"/>
    <col min="7678" max="7678" width="5.7109375" style="6" customWidth="1"/>
    <col min="7679" max="7679" width="39" style="6" customWidth="1"/>
    <col min="7680" max="7680" width="44.7109375" style="6" customWidth="1"/>
    <col min="7681" max="7681" width="29.85546875" style="6" customWidth="1"/>
    <col min="7682" max="7682" width="18" style="6" customWidth="1"/>
    <col min="7683" max="7683" width="18.28515625" style="6" bestFit="1" customWidth="1"/>
    <col min="7684" max="7933" width="9.140625" style="6"/>
    <col min="7934" max="7934" width="5.7109375" style="6" customWidth="1"/>
    <col min="7935" max="7935" width="39" style="6" customWidth="1"/>
    <col min="7936" max="7936" width="44.7109375" style="6" customWidth="1"/>
    <col min="7937" max="7937" width="29.85546875" style="6" customWidth="1"/>
    <col min="7938" max="7938" width="18" style="6" customWidth="1"/>
    <col min="7939" max="7939" width="18.28515625" style="6" bestFit="1" customWidth="1"/>
    <col min="7940" max="8189" width="9.140625" style="6"/>
    <col min="8190" max="8190" width="5.7109375" style="6" customWidth="1"/>
    <col min="8191" max="8191" width="39" style="6" customWidth="1"/>
    <col min="8192" max="8192" width="44.7109375" style="6" customWidth="1"/>
    <col min="8193" max="8193" width="29.85546875" style="6" customWidth="1"/>
    <col min="8194" max="8194" width="18" style="6" customWidth="1"/>
    <col min="8195" max="8195" width="18.28515625" style="6" bestFit="1" customWidth="1"/>
    <col min="8196" max="8445" width="9.140625" style="6"/>
    <col min="8446" max="8446" width="5.7109375" style="6" customWidth="1"/>
    <col min="8447" max="8447" width="39" style="6" customWidth="1"/>
    <col min="8448" max="8448" width="44.7109375" style="6" customWidth="1"/>
    <col min="8449" max="8449" width="29.85546875" style="6" customWidth="1"/>
    <col min="8450" max="8450" width="18" style="6" customWidth="1"/>
    <col min="8451" max="8451" width="18.28515625" style="6" bestFit="1" customWidth="1"/>
    <col min="8452" max="8701" width="9.140625" style="6"/>
    <col min="8702" max="8702" width="5.7109375" style="6" customWidth="1"/>
    <col min="8703" max="8703" width="39" style="6" customWidth="1"/>
    <col min="8704" max="8704" width="44.7109375" style="6" customWidth="1"/>
    <col min="8705" max="8705" width="29.85546875" style="6" customWidth="1"/>
    <col min="8706" max="8706" width="18" style="6" customWidth="1"/>
    <col min="8707" max="8707" width="18.28515625" style="6" bestFit="1" customWidth="1"/>
    <col min="8708" max="8957" width="9.140625" style="6"/>
    <col min="8958" max="8958" width="5.7109375" style="6" customWidth="1"/>
    <col min="8959" max="8959" width="39" style="6" customWidth="1"/>
    <col min="8960" max="8960" width="44.7109375" style="6" customWidth="1"/>
    <col min="8961" max="8961" width="29.85546875" style="6" customWidth="1"/>
    <col min="8962" max="8962" width="18" style="6" customWidth="1"/>
    <col min="8963" max="8963" width="18.28515625" style="6" bestFit="1" customWidth="1"/>
    <col min="8964" max="9213" width="9.140625" style="6"/>
    <col min="9214" max="9214" width="5.7109375" style="6" customWidth="1"/>
    <col min="9215" max="9215" width="39" style="6" customWidth="1"/>
    <col min="9216" max="9216" width="44.7109375" style="6" customWidth="1"/>
    <col min="9217" max="9217" width="29.85546875" style="6" customWidth="1"/>
    <col min="9218" max="9218" width="18" style="6" customWidth="1"/>
    <col min="9219" max="9219" width="18.28515625" style="6" bestFit="1" customWidth="1"/>
    <col min="9220" max="9469" width="9.140625" style="6"/>
    <col min="9470" max="9470" width="5.7109375" style="6" customWidth="1"/>
    <col min="9471" max="9471" width="39" style="6" customWidth="1"/>
    <col min="9472" max="9472" width="44.7109375" style="6" customWidth="1"/>
    <col min="9473" max="9473" width="29.85546875" style="6" customWidth="1"/>
    <col min="9474" max="9474" width="18" style="6" customWidth="1"/>
    <col min="9475" max="9475" width="18.28515625" style="6" bestFit="1" customWidth="1"/>
    <col min="9476" max="9725" width="9.140625" style="6"/>
    <col min="9726" max="9726" width="5.7109375" style="6" customWidth="1"/>
    <col min="9727" max="9727" width="39" style="6" customWidth="1"/>
    <col min="9728" max="9728" width="44.7109375" style="6" customWidth="1"/>
    <col min="9729" max="9729" width="29.85546875" style="6" customWidth="1"/>
    <col min="9730" max="9730" width="18" style="6" customWidth="1"/>
    <col min="9731" max="9731" width="18.28515625" style="6" bestFit="1" customWidth="1"/>
    <col min="9732" max="9981" width="9.140625" style="6"/>
    <col min="9982" max="9982" width="5.7109375" style="6" customWidth="1"/>
    <col min="9983" max="9983" width="39" style="6" customWidth="1"/>
    <col min="9984" max="9984" width="44.7109375" style="6" customWidth="1"/>
    <col min="9985" max="9985" width="29.85546875" style="6" customWidth="1"/>
    <col min="9986" max="9986" width="18" style="6" customWidth="1"/>
    <col min="9987" max="9987" width="18.28515625" style="6" bestFit="1" customWidth="1"/>
    <col min="9988" max="10237" width="9.140625" style="6"/>
    <col min="10238" max="10238" width="5.7109375" style="6" customWidth="1"/>
    <col min="10239" max="10239" width="39" style="6" customWidth="1"/>
    <col min="10240" max="10240" width="44.7109375" style="6" customWidth="1"/>
    <col min="10241" max="10241" width="29.85546875" style="6" customWidth="1"/>
    <col min="10242" max="10242" width="18" style="6" customWidth="1"/>
    <col min="10243" max="10243" width="18.28515625" style="6" bestFit="1" customWidth="1"/>
    <col min="10244" max="10493" width="9.140625" style="6"/>
    <col min="10494" max="10494" width="5.7109375" style="6" customWidth="1"/>
    <col min="10495" max="10495" width="39" style="6" customWidth="1"/>
    <col min="10496" max="10496" width="44.7109375" style="6" customWidth="1"/>
    <col min="10497" max="10497" width="29.85546875" style="6" customWidth="1"/>
    <col min="10498" max="10498" width="18" style="6" customWidth="1"/>
    <col min="10499" max="10499" width="18.28515625" style="6" bestFit="1" customWidth="1"/>
    <col min="10500" max="10749" width="9.140625" style="6"/>
    <col min="10750" max="10750" width="5.7109375" style="6" customWidth="1"/>
    <col min="10751" max="10751" width="39" style="6" customWidth="1"/>
    <col min="10752" max="10752" width="44.7109375" style="6" customWidth="1"/>
    <col min="10753" max="10753" width="29.85546875" style="6" customWidth="1"/>
    <col min="10754" max="10754" width="18" style="6" customWidth="1"/>
    <col min="10755" max="10755" width="18.28515625" style="6" bestFit="1" customWidth="1"/>
    <col min="10756" max="11005" width="9.140625" style="6"/>
    <col min="11006" max="11006" width="5.7109375" style="6" customWidth="1"/>
    <col min="11007" max="11007" width="39" style="6" customWidth="1"/>
    <col min="11008" max="11008" width="44.7109375" style="6" customWidth="1"/>
    <col min="11009" max="11009" width="29.85546875" style="6" customWidth="1"/>
    <col min="11010" max="11010" width="18" style="6" customWidth="1"/>
    <col min="11011" max="11011" width="18.28515625" style="6" bestFit="1" customWidth="1"/>
    <col min="11012" max="11261" width="9.140625" style="6"/>
    <col min="11262" max="11262" width="5.7109375" style="6" customWidth="1"/>
    <col min="11263" max="11263" width="39" style="6" customWidth="1"/>
    <col min="11264" max="11264" width="44.7109375" style="6" customWidth="1"/>
    <col min="11265" max="11265" width="29.85546875" style="6" customWidth="1"/>
    <col min="11266" max="11266" width="18" style="6" customWidth="1"/>
    <col min="11267" max="11267" width="18.28515625" style="6" bestFit="1" customWidth="1"/>
    <col min="11268" max="11517" width="9.140625" style="6"/>
    <col min="11518" max="11518" width="5.7109375" style="6" customWidth="1"/>
    <col min="11519" max="11519" width="39" style="6" customWidth="1"/>
    <col min="11520" max="11520" width="44.7109375" style="6" customWidth="1"/>
    <col min="11521" max="11521" width="29.85546875" style="6" customWidth="1"/>
    <col min="11522" max="11522" width="18" style="6" customWidth="1"/>
    <col min="11523" max="11523" width="18.28515625" style="6" bestFit="1" customWidth="1"/>
    <col min="11524" max="11773" width="9.140625" style="6"/>
    <col min="11774" max="11774" width="5.7109375" style="6" customWidth="1"/>
    <col min="11775" max="11775" width="39" style="6" customWidth="1"/>
    <col min="11776" max="11776" width="44.7109375" style="6" customWidth="1"/>
    <col min="11777" max="11777" width="29.85546875" style="6" customWidth="1"/>
    <col min="11778" max="11778" width="18" style="6" customWidth="1"/>
    <col min="11779" max="11779" width="18.28515625" style="6" bestFit="1" customWidth="1"/>
    <col min="11780" max="12029" width="9.140625" style="6"/>
    <col min="12030" max="12030" width="5.7109375" style="6" customWidth="1"/>
    <col min="12031" max="12031" width="39" style="6" customWidth="1"/>
    <col min="12032" max="12032" width="44.7109375" style="6" customWidth="1"/>
    <col min="12033" max="12033" width="29.85546875" style="6" customWidth="1"/>
    <col min="12034" max="12034" width="18" style="6" customWidth="1"/>
    <col min="12035" max="12035" width="18.28515625" style="6" bestFit="1" customWidth="1"/>
    <col min="12036" max="12285" width="9.140625" style="6"/>
    <col min="12286" max="12286" width="5.7109375" style="6" customWidth="1"/>
    <col min="12287" max="12287" width="39" style="6" customWidth="1"/>
    <col min="12288" max="12288" width="44.7109375" style="6" customWidth="1"/>
    <col min="12289" max="12289" width="29.85546875" style="6" customWidth="1"/>
    <col min="12290" max="12290" width="18" style="6" customWidth="1"/>
    <col min="12291" max="12291" width="18.28515625" style="6" bestFit="1" customWidth="1"/>
    <col min="12292" max="12541" width="9.140625" style="6"/>
    <col min="12542" max="12542" width="5.7109375" style="6" customWidth="1"/>
    <col min="12543" max="12543" width="39" style="6" customWidth="1"/>
    <col min="12544" max="12544" width="44.7109375" style="6" customWidth="1"/>
    <col min="12545" max="12545" width="29.85546875" style="6" customWidth="1"/>
    <col min="12546" max="12546" width="18" style="6" customWidth="1"/>
    <col min="12547" max="12547" width="18.28515625" style="6" bestFit="1" customWidth="1"/>
    <col min="12548" max="12797" width="9.140625" style="6"/>
    <col min="12798" max="12798" width="5.7109375" style="6" customWidth="1"/>
    <col min="12799" max="12799" width="39" style="6" customWidth="1"/>
    <col min="12800" max="12800" width="44.7109375" style="6" customWidth="1"/>
    <col min="12801" max="12801" width="29.85546875" style="6" customWidth="1"/>
    <col min="12802" max="12802" width="18" style="6" customWidth="1"/>
    <col min="12803" max="12803" width="18.28515625" style="6" bestFit="1" customWidth="1"/>
    <col min="12804" max="13053" width="9.140625" style="6"/>
    <col min="13054" max="13054" width="5.7109375" style="6" customWidth="1"/>
    <col min="13055" max="13055" width="39" style="6" customWidth="1"/>
    <col min="13056" max="13056" width="44.7109375" style="6" customWidth="1"/>
    <col min="13057" max="13057" width="29.85546875" style="6" customWidth="1"/>
    <col min="13058" max="13058" width="18" style="6" customWidth="1"/>
    <col min="13059" max="13059" width="18.28515625" style="6" bestFit="1" customWidth="1"/>
    <col min="13060" max="13309" width="9.140625" style="6"/>
    <col min="13310" max="13310" width="5.7109375" style="6" customWidth="1"/>
    <col min="13311" max="13311" width="39" style="6" customWidth="1"/>
    <col min="13312" max="13312" width="44.7109375" style="6" customWidth="1"/>
    <col min="13313" max="13313" width="29.85546875" style="6" customWidth="1"/>
    <col min="13314" max="13314" width="18" style="6" customWidth="1"/>
    <col min="13315" max="13315" width="18.28515625" style="6" bestFit="1" customWidth="1"/>
    <col min="13316" max="13565" width="9.140625" style="6"/>
    <col min="13566" max="13566" width="5.7109375" style="6" customWidth="1"/>
    <col min="13567" max="13567" width="39" style="6" customWidth="1"/>
    <col min="13568" max="13568" width="44.7109375" style="6" customWidth="1"/>
    <col min="13569" max="13569" width="29.85546875" style="6" customWidth="1"/>
    <col min="13570" max="13570" width="18" style="6" customWidth="1"/>
    <col min="13571" max="13571" width="18.28515625" style="6" bestFit="1" customWidth="1"/>
    <col min="13572" max="13821" width="9.140625" style="6"/>
    <col min="13822" max="13822" width="5.7109375" style="6" customWidth="1"/>
    <col min="13823" max="13823" width="39" style="6" customWidth="1"/>
    <col min="13824" max="13824" width="44.7109375" style="6" customWidth="1"/>
    <col min="13825" max="13825" width="29.85546875" style="6" customWidth="1"/>
    <col min="13826" max="13826" width="18" style="6" customWidth="1"/>
    <col min="13827" max="13827" width="18.28515625" style="6" bestFit="1" customWidth="1"/>
    <col min="13828" max="14077" width="9.140625" style="6"/>
    <col min="14078" max="14078" width="5.7109375" style="6" customWidth="1"/>
    <col min="14079" max="14079" width="39" style="6" customWidth="1"/>
    <col min="14080" max="14080" width="44.7109375" style="6" customWidth="1"/>
    <col min="14081" max="14081" width="29.85546875" style="6" customWidth="1"/>
    <col min="14082" max="14082" width="18" style="6" customWidth="1"/>
    <col min="14083" max="14083" width="18.28515625" style="6" bestFit="1" customWidth="1"/>
    <col min="14084" max="14333" width="9.140625" style="6"/>
    <col min="14334" max="14334" width="5.7109375" style="6" customWidth="1"/>
    <col min="14335" max="14335" width="39" style="6" customWidth="1"/>
    <col min="14336" max="14336" width="44.7109375" style="6" customWidth="1"/>
    <col min="14337" max="14337" width="29.85546875" style="6" customWidth="1"/>
    <col min="14338" max="14338" width="18" style="6" customWidth="1"/>
    <col min="14339" max="14339" width="18.28515625" style="6" bestFit="1" customWidth="1"/>
    <col min="14340" max="14589" width="9.140625" style="6"/>
    <col min="14590" max="14590" width="5.7109375" style="6" customWidth="1"/>
    <col min="14591" max="14591" width="39" style="6" customWidth="1"/>
    <col min="14592" max="14592" width="44.7109375" style="6" customWidth="1"/>
    <col min="14593" max="14593" width="29.85546875" style="6" customWidth="1"/>
    <col min="14594" max="14594" width="18" style="6" customWidth="1"/>
    <col min="14595" max="14595" width="18.28515625" style="6" bestFit="1" customWidth="1"/>
    <col min="14596" max="14845" width="9.140625" style="6"/>
    <col min="14846" max="14846" width="5.7109375" style="6" customWidth="1"/>
    <col min="14847" max="14847" width="39" style="6" customWidth="1"/>
    <col min="14848" max="14848" width="44.7109375" style="6" customWidth="1"/>
    <col min="14849" max="14849" width="29.85546875" style="6" customWidth="1"/>
    <col min="14850" max="14850" width="18" style="6" customWidth="1"/>
    <col min="14851" max="14851" width="18.28515625" style="6" bestFit="1" customWidth="1"/>
    <col min="14852" max="15101" width="9.140625" style="6"/>
    <col min="15102" max="15102" width="5.7109375" style="6" customWidth="1"/>
    <col min="15103" max="15103" width="39" style="6" customWidth="1"/>
    <col min="15104" max="15104" width="44.7109375" style="6" customWidth="1"/>
    <col min="15105" max="15105" width="29.85546875" style="6" customWidth="1"/>
    <col min="15106" max="15106" width="18" style="6" customWidth="1"/>
    <col min="15107" max="15107" width="18.28515625" style="6" bestFit="1" customWidth="1"/>
    <col min="15108" max="15357" width="9.140625" style="6"/>
    <col min="15358" max="15358" width="5.7109375" style="6" customWidth="1"/>
    <col min="15359" max="15359" width="39" style="6" customWidth="1"/>
    <col min="15360" max="15360" width="44.7109375" style="6" customWidth="1"/>
    <col min="15361" max="15361" width="29.85546875" style="6" customWidth="1"/>
    <col min="15362" max="15362" width="18" style="6" customWidth="1"/>
    <col min="15363" max="15363" width="18.28515625" style="6" bestFit="1" customWidth="1"/>
    <col min="15364" max="15613" width="9.140625" style="6"/>
    <col min="15614" max="15614" width="5.7109375" style="6" customWidth="1"/>
    <col min="15615" max="15615" width="39" style="6" customWidth="1"/>
    <col min="15616" max="15616" width="44.7109375" style="6" customWidth="1"/>
    <col min="15617" max="15617" width="29.85546875" style="6" customWidth="1"/>
    <col min="15618" max="15618" width="18" style="6" customWidth="1"/>
    <col min="15619" max="15619" width="18.28515625" style="6" bestFit="1" customWidth="1"/>
    <col min="15620" max="15869" width="9.140625" style="6"/>
    <col min="15870" max="15870" width="5.7109375" style="6" customWidth="1"/>
    <col min="15871" max="15871" width="39" style="6" customWidth="1"/>
    <col min="15872" max="15872" width="44.7109375" style="6" customWidth="1"/>
    <col min="15873" max="15873" width="29.85546875" style="6" customWidth="1"/>
    <col min="15874" max="15874" width="18" style="6" customWidth="1"/>
    <col min="15875" max="15875" width="18.28515625" style="6" bestFit="1" customWidth="1"/>
    <col min="15876" max="16125" width="9.140625" style="6"/>
    <col min="16126" max="16126" width="5.7109375" style="6" customWidth="1"/>
    <col min="16127" max="16127" width="39" style="6" customWidth="1"/>
    <col min="16128" max="16128" width="44.7109375" style="6" customWidth="1"/>
    <col min="16129" max="16129" width="29.85546875" style="6" customWidth="1"/>
    <col min="16130" max="16130" width="18" style="6" customWidth="1"/>
    <col min="16131" max="16131" width="18.28515625" style="6" bestFit="1" customWidth="1"/>
    <col min="16132" max="16384" width="9.140625" style="6"/>
  </cols>
  <sheetData>
    <row r="1" spans="1:6" ht="15.75">
      <c r="D1" s="83" t="s">
        <v>97</v>
      </c>
      <c r="E1" s="84"/>
    </row>
    <row r="2" spans="1:6" ht="36" customHeight="1">
      <c r="B2" s="85" t="s">
        <v>92</v>
      </c>
      <c r="C2" s="76"/>
      <c r="D2" s="76"/>
      <c r="E2" s="76"/>
    </row>
    <row r="3" spans="1:6" ht="12" customHeight="1"/>
    <row r="4" spans="1:6" ht="49.5" customHeight="1">
      <c r="B4" s="77" t="s">
        <v>96</v>
      </c>
      <c r="C4" s="77"/>
      <c r="D4" s="77"/>
      <c r="E4" s="77"/>
    </row>
    <row r="5" spans="1:6" ht="16.5" customHeight="1">
      <c r="A5" s="4"/>
      <c r="B5" s="4"/>
      <c r="C5" s="4"/>
      <c r="D5" s="4"/>
      <c r="E5" s="4"/>
    </row>
    <row r="6" spans="1:6">
      <c r="A6" s="78" t="s">
        <v>2</v>
      </c>
      <c r="B6" s="79" t="s">
        <v>3</v>
      </c>
      <c r="C6" s="79" t="s">
        <v>4</v>
      </c>
      <c r="D6" s="79" t="s">
        <v>5</v>
      </c>
      <c r="E6" s="79" t="s">
        <v>6</v>
      </c>
    </row>
    <row r="7" spans="1:6" ht="167.25" customHeight="1">
      <c r="A7" s="78"/>
      <c r="B7" s="79"/>
      <c r="C7" s="79"/>
      <c r="D7" s="79"/>
      <c r="E7" s="79"/>
    </row>
    <row r="8" spans="1:6" ht="13.5" customHeight="1">
      <c r="A8" s="49">
        <v>1</v>
      </c>
      <c r="B8" s="49">
        <v>2</v>
      </c>
      <c r="C8" s="49">
        <v>3</v>
      </c>
      <c r="D8" s="49">
        <v>4</v>
      </c>
      <c r="E8" s="49">
        <v>5</v>
      </c>
    </row>
    <row r="9" spans="1:6" ht="94.5" customHeight="1">
      <c r="A9" s="62">
        <v>1</v>
      </c>
      <c r="B9" s="33" t="s">
        <v>93</v>
      </c>
      <c r="C9" s="34" t="s">
        <v>96</v>
      </c>
      <c r="D9" s="40" t="s">
        <v>98</v>
      </c>
      <c r="E9" s="86">
        <v>1</v>
      </c>
    </row>
    <row r="10" spans="1:6" ht="23.25" customHeight="1">
      <c r="A10" s="82" t="s">
        <v>94</v>
      </c>
      <c r="B10" s="82"/>
      <c r="C10" s="82"/>
      <c r="D10" s="68"/>
      <c r="E10" s="66"/>
    </row>
    <row r="11" spans="1:6" ht="15.75" customHeight="1">
      <c r="A11" s="1"/>
      <c r="B11" s="2"/>
      <c r="C11" s="63"/>
      <c r="D11" s="81" t="s">
        <v>91</v>
      </c>
      <c r="E11" s="81"/>
      <c r="F11" s="81"/>
    </row>
    <row r="12" spans="1:6" ht="18" customHeight="1">
      <c r="A12" s="70" t="s">
        <v>95</v>
      </c>
      <c r="B12" s="9"/>
      <c r="C12" s="10"/>
      <c r="D12" s="69"/>
      <c r="E12" s="67"/>
    </row>
    <row r="13" spans="1:6" ht="15.75" customHeight="1">
      <c r="A13" s="64"/>
      <c r="B13" s="64"/>
      <c r="C13" s="65"/>
      <c r="D13" s="81" t="s">
        <v>91</v>
      </c>
      <c r="E13" s="81"/>
      <c r="F13" s="81"/>
    </row>
  </sheetData>
  <mergeCells count="11">
    <mergeCell ref="D13:F13"/>
    <mergeCell ref="D11:F11"/>
    <mergeCell ref="A10:C10"/>
    <mergeCell ref="D1:E1"/>
    <mergeCell ref="B2:E2"/>
    <mergeCell ref="B4:E4"/>
    <mergeCell ref="A6:A7"/>
    <mergeCell ref="B6:B7"/>
    <mergeCell ref="C6:C7"/>
    <mergeCell ref="D6:D7"/>
    <mergeCell ref="E6:E7"/>
  </mergeCells>
  <dataValidations count="1">
    <dataValidation type="list" allowBlank="1" showInputMessage="1" showErrorMessage="1" sqref="WVJ983048 E65544 IX65544 ST65544 ACP65544 AML65544 AWH65544 BGD65544 BPZ65544 BZV65544 CJR65544 CTN65544 DDJ65544 DNF65544 DXB65544 EGX65544 EQT65544 FAP65544 FKL65544 FUH65544 GED65544 GNZ65544 GXV65544 HHR65544 HRN65544 IBJ65544 ILF65544 IVB65544 JEX65544 JOT65544 JYP65544 KIL65544 KSH65544 LCD65544 LLZ65544 LVV65544 MFR65544 MPN65544 MZJ65544 NJF65544 NTB65544 OCX65544 OMT65544 OWP65544 PGL65544 PQH65544 QAD65544 QJZ65544 QTV65544 RDR65544 RNN65544 RXJ65544 SHF65544 SRB65544 TAX65544 TKT65544 TUP65544 UEL65544 UOH65544 UYD65544 VHZ65544 VRV65544 WBR65544 WLN65544 WVJ65544 E131080 IX131080 ST131080 ACP131080 AML131080 AWH131080 BGD131080 BPZ131080 BZV131080 CJR131080 CTN131080 DDJ131080 DNF131080 DXB131080 EGX131080 EQT131080 FAP131080 FKL131080 FUH131080 GED131080 GNZ131080 GXV131080 HHR131080 HRN131080 IBJ131080 ILF131080 IVB131080 JEX131080 JOT131080 JYP131080 KIL131080 KSH131080 LCD131080 LLZ131080 LVV131080 MFR131080 MPN131080 MZJ131080 NJF131080 NTB131080 OCX131080 OMT131080 OWP131080 PGL131080 PQH131080 QAD131080 QJZ131080 QTV131080 RDR131080 RNN131080 RXJ131080 SHF131080 SRB131080 TAX131080 TKT131080 TUP131080 UEL131080 UOH131080 UYD131080 VHZ131080 VRV131080 WBR131080 WLN131080 WVJ131080 E196616 IX196616 ST196616 ACP196616 AML196616 AWH196616 BGD196616 BPZ196616 BZV196616 CJR196616 CTN196616 DDJ196616 DNF196616 DXB196616 EGX196616 EQT196616 FAP196616 FKL196616 FUH196616 GED196616 GNZ196616 GXV196616 HHR196616 HRN196616 IBJ196616 ILF196616 IVB196616 JEX196616 JOT196616 JYP196616 KIL196616 KSH196616 LCD196616 LLZ196616 LVV196616 MFR196616 MPN196616 MZJ196616 NJF196616 NTB196616 OCX196616 OMT196616 OWP196616 PGL196616 PQH196616 QAD196616 QJZ196616 QTV196616 RDR196616 RNN196616 RXJ196616 SHF196616 SRB196616 TAX196616 TKT196616 TUP196616 UEL196616 UOH196616 UYD196616 VHZ196616 VRV196616 WBR196616 WLN196616 WVJ196616 E262152 IX262152 ST262152 ACP262152 AML262152 AWH262152 BGD262152 BPZ262152 BZV262152 CJR262152 CTN262152 DDJ262152 DNF262152 DXB262152 EGX262152 EQT262152 FAP262152 FKL262152 FUH262152 GED262152 GNZ262152 GXV262152 HHR262152 HRN262152 IBJ262152 ILF262152 IVB262152 JEX262152 JOT262152 JYP262152 KIL262152 KSH262152 LCD262152 LLZ262152 LVV262152 MFR262152 MPN262152 MZJ262152 NJF262152 NTB262152 OCX262152 OMT262152 OWP262152 PGL262152 PQH262152 QAD262152 QJZ262152 QTV262152 RDR262152 RNN262152 RXJ262152 SHF262152 SRB262152 TAX262152 TKT262152 TUP262152 UEL262152 UOH262152 UYD262152 VHZ262152 VRV262152 WBR262152 WLN262152 WVJ262152 E327688 IX327688 ST327688 ACP327688 AML327688 AWH327688 BGD327688 BPZ327688 BZV327688 CJR327688 CTN327688 DDJ327688 DNF327688 DXB327688 EGX327688 EQT327688 FAP327688 FKL327688 FUH327688 GED327688 GNZ327688 GXV327688 HHR327688 HRN327688 IBJ327688 ILF327688 IVB327688 JEX327688 JOT327688 JYP327688 KIL327688 KSH327688 LCD327688 LLZ327688 LVV327688 MFR327688 MPN327688 MZJ327688 NJF327688 NTB327688 OCX327688 OMT327688 OWP327688 PGL327688 PQH327688 QAD327688 QJZ327688 QTV327688 RDR327688 RNN327688 RXJ327688 SHF327688 SRB327688 TAX327688 TKT327688 TUP327688 UEL327688 UOH327688 UYD327688 VHZ327688 VRV327688 WBR327688 WLN327688 WVJ327688 E393224 IX393224 ST393224 ACP393224 AML393224 AWH393224 BGD393224 BPZ393224 BZV393224 CJR393224 CTN393224 DDJ393224 DNF393224 DXB393224 EGX393224 EQT393224 FAP393224 FKL393224 FUH393224 GED393224 GNZ393224 GXV393224 HHR393224 HRN393224 IBJ393224 ILF393224 IVB393224 JEX393224 JOT393224 JYP393224 KIL393224 KSH393224 LCD393224 LLZ393224 LVV393224 MFR393224 MPN393224 MZJ393224 NJF393224 NTB393224 OCX393224 OMT393224 OWP393224 PGL393224 PQH393224 QAD393224 QJZ393224 QTV393224 RDR393224 RNN393224 RXJ393224 SHF393224 SRB393224 TAX393224 TKT393224 TUP393224 UEL393224 UOH393224 UYD393224 VHZ393224 VRV393224 WBR393224 WLN393224 WVJ393224 E458760 IX458760 ST458760 ACP458760 AML458760 AWH458760 BGD458760 BPZ458760 BZV458760 CJR458760 CTN458760 DDJ458760 DNF458760 DXB458760 EGX458760 EQT458760 FAP458760 FKL458760 FUH458760 GED458760 GNZ458760 GXV458760 HHR458760 HRN458760 IBJ458760 ILF458760 IVB458760 JEX458760 JOT458760 JYP458760 KIL458760 KSH458760 LCD458760 LLZ458760 LVV458760 MFR458760 MPN458760 MZJ458760 NJF458760 NTB458760 OCX458760 OMT458760 OWP458760 PGL458760 PQH458760 QAD458760 QJZ458760 QTV458760 RDR458760 RNN458760 RXJ458760 SHF458760 SRB458760 TAX458760 TKT458760 TUP458760 UEL458760 UOH458760 UYD458760 VHZ458760 VRV458760 WBR458760 WLN458760 WVJ458760 E524296 IX524296 ST524296 ACP524296 AML524296 AWH524296 BGD524296 BPZ524296 BZV524296 CJR524296 CTN524296 DDJ524296 DNF524296 DXB524296 EGX524296 EQT524296 FAP524296 FKL524296 FUH524296 GED524296 GNZ524296 GXV524296 HHR524296 HRN524296 IBJ524296 ILF524296 IVB524296 JEX524296 JOT524296 JYP524296 KIL524296 KSH524296 LCD524296 LLZ524296 LVV524296 MFR524296 MPN524296 MZJ524296 NJF524296 NTB524296 OCX524296 OMT524296 OWP524296 PGL524296 PQH524296 QAD524296 QJZ524296 QTV524296 RDR524296 RNN524296 RXJ524296 SHF524296 SRB524296 TAX524296 TKT524296 TUP524296 UEL524296 UOH524296 UYD524296 VHZ524296 VRV524296 WBR524296 WLN524296 WVJ524296 E589832 IX589832 ST589832 ACP589832 AML589832 AWH589832 BGD589832 BPZ589832 BZV589832 CJR589832 CTN589832 DDJ589832 DNF589832 DXB589832 EGX589832 EQT589832 FAP589832 FKL589832 FUH589832 GED589832 GNZ589832 GXV589832 HHR589832 HRN589832 IBJ589832 ILF589832 IVB589832 JEX589832 JOT589832 JYP589832 KIL589832 KSH589832 LCD589832 LLZ589832 LVV589832 MFR589832 MPN589832 MZJ589832 NJF589832 NTB589832 OCX589832 OMT589832 OWP589832 PGL589832 PQH589832 QAD589832 QJZ589832 QTV589832 RDR589832 RNN589832 RXJ589832 SHF589832 SRB589832 TAX589832 TKT589832 TUP589832 UEL589832 UOH589832 UYD589832 VHZ589832 VRV589832 WBR589832 WLN589832 WVJ589832 E655368 IX655368 ST655368 ACP655368 AML655368 AWH655368 BGD655368 BPZ655368 BZV655368 CJR655368 CTN655368 DDJ655368 DNF655368 DXB655368 EGX655368 EQT655368 FAP655368 FKL655368 FUH655368 GED655368 GNZ655368 GXV655368 HHR655368 HRN655368 IBJ655368 ILF655368 IVB655368 JEX655368 JOT655368 JYP655368 KIL655368 KSH655368 LCD655368 LLZ655368 LVV655368 MFR655368 MPN655368 MZJ655368 NJF655368 NTB655368 OCX655368 OMT655368 OWP655368 PGL655368 PQH655368 QAD655368 QJZ655368 QTV655368 RDR655368 RNN655368 RXJ655368 SHF655368 SRB655368 TAX655368 TKT655368 TUP655368 UEL655368 UOH655368 UYD655368 VHZ655368 VRV655368 WBR655368 WLN655368 WVJ655368 E720904 IX720904 ST720904 ACP720904 AML720904 AWH720904 BGD720904 BPZ720904 BZV720904 CJR720904 CTN720904 DDJ720904 DNF720904 DXB720904 EGX720904 EQT720904 FAP720904 FKL720904 FUH720904 GED720904 GNZ720904 GXV720904 HHR720904 HRN720904 IBJ720904 ILF720904 IVB720904 JEX720904 JOT720904 JYP720904 KIL720904 KSH720904 LCD720904 LLZ720904 LVV720904 MFR720904 MPN720904 MZJ720904 NJF720904 NTB720904 OCX720904 OMT720904 OWP720904 PGL720904 PQH720904 QAD720904 QJZ720904 QTV720904 RDR720904 RNN720904 RXJ720904 SHF720904 SRB720904 TAX720904 TKT720904 TUP720904 UEL720904 UOH720904 UYD720904 VHZ720904 VRV720904 WBR720904 WLN720904 WVJ720904 E786440 IX786440 ST786440 ACP786440 AML786440 AWH786440 BGD786440 BPZ786440 BZV786440 CJR786440 CTN786440 DDJ786440 DNF786440 DXB786440 EGX786440 EQT786440 FAP786440 FKL786440 FUH786440 GED786440 GNZ786440 GXV786440 HHR786440 HRN786440 IBJ786440 ILF786440 IVB786440 JEX786440 JOT786440 JYP786440 KIL786440 KSH786440 LCD786440 LLZ786440 LVV786440 MFR786440 MPN786440 MZJ786440 NJF786440 NTB786440 OCX786440 OMT786440 OWP786440 PGL786440 PQH786440 QAD786440 QJZ786440 QTV786440 RDR786440 RNN786440 RXJ786440 SHF786440 SRB786440 TAX786440 TKT786440 TUP786440 UEL786440 UOH786440 UYD786440 VHZ786440 VRV786440 WBR786440 WLN786440 WVJ786440 E851976 IX851976 ST851976 ACP851976 AML851976 AWH851976 BGD851976 BPZ851976 BZV851976 CJR851976 CTN851976 DDJ851976 DNF851976 DXB851976 EGX851976 EQT851976 FAP851976 FKL851976 FUH851976 GED851976 GNZ851976 GXV851976 HHR851976 HRN851976 IBJ851976 ILF851976 IVB851976 JEX851976 JOT851976 JYP851976 KIL851976 KSH851976 LCD851976 LLZ851976 LVV851976 MFR851976 MPN851976 MZJ851976 NJF851976 NTB851976 OCX851976 OMT851976 OWP851976 PGL851976 PQH851976 QAD851976 QJZ851976 QTV851976 RDR851976 RNN851976 RXJ851976 SHF851976 SRB851976 TAX851976 TKT851976 TUP851976 UEL851976 UOH851976 UYD851976 VHZ851976 VRV851976 WBR851976 WLN851976 WVJ851976 E917512 IX917512 ST917512 ACP917512 AML917512 AWH917512 BGD917512 BPZ917512 BZV917512 CJR917512 CTN917512 DDJ917512 DNF917512 DXB917512 EGX917512 EQT917512 FAP917512 FKL917512 FUH917512 GED917512 GNZ917512 GXV917512 HHR917512 HRN917512 IBJ917512 ILF917512 IVB917512 JEX917512 JOT917512 JYP917512 KIL917512 KSH917512 LCD917512 LLZ917512 LVV917512 MFR917512 MPN917512 MZJ917512 NJF917512 NTB917512 OCX917512 OMT917512 OWP917512 PGL917512 PQH917512 QAD917512 QJZ917512 QTV917512 RDR917512 RNN917512 RXJ917512 SHF917512 SRB917512 TAX917512 TKT917512 TUP917512 UEL917512 UOH917512 UYD917512 VHZ917512 VRV917512 WBR917512 WLN917512 WVJ917512 E983048 IX983048 ST983048 ACP983048 AML983048 AWH983048 BGD983048 BPZ983048 BZV983048 CJR983048 CTN983048 DDJ983048 DNF983048 DXB983048 EGX983048 EQT983048 FAP983048 FKL983048 FUH983048 GED983048 GNZ983048 GXV983048 HHR983048 HRN983048 IBJ983048 ILF983048 IVB983048 JEX983048 JOT983048 JYP983048 KIL983048 KSH983048 LCD983048 LLZ983048 LVV983048 MFR983048 MPN983048 MZJ983048 NJF983048 NTB983048 OCX983048 OMT983048 OWP983048 PGL983048 PQH983048 QAD983048 QJZ983048 QTV983048 RDR983048 RNN983048 RXJ983048 SHF983048 SRB983048 TAX983048 TKT983048 TUP983048 UEL983048 UOH983048 UYD983048 VHZ983048 VRV983048 WBR983048 WLN983048">
      <formula1>"Т.М. Дудко,Т.В. Рудая"</formula1>
    </dataValidation>
  </dataValidations>
  <pageMargins left="0.98425196850393704" right="0.31496062992125984" top="0.39370078740157483" bottom="0.39370078740157483" header="0.35433070866141736"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ул.Острогожская 2020-21г. руб.</vt:lpstr>
      <vt:lpstr>Депутатская, 7</vt:lpstr>
      <vt:lpstr>'Депутатская, 7'!Область_печати</vt:lpstr>
      <vt:lpstr>'ул.Острогожская 2020-21г. руб.'!Область_печати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Бурмистрова Александра Борисовна</dc:creator>
  <cp:lastModifiedBy>Плотникова К.М.</cp:lastModifiedBy>
  <cp:lastPrinted>2020-03-06T09:12:45Z</cp:lastPrinted>
  <dcterms:created xsi:type="dcterms:W3CDTF">2019-06-24T13:09:21Z</dcterms:created>
  <dcterms:modified xsi:type="dcterms:W3CDTF">2022-02-17T13:38:26Z</dcterms:modified>
</cp:coreProperties>
</file>