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19440" windowHeight="11760"/>
  </bookViews>
  <sheets>
    <sheet name="перечень адресов " sheetId="4" r:id="rId1"/>
  </sheets>
  <definedNames>
    <definedName name="_xlnm.Print_Area" localSheetId="0">'перечень адресов '!$A$2:$D$15</definedName>
  </definedNames>
  <calcPr calcId="145621"/>
</workbook>
</file>

<file path=xl/calcChain.xml><?xml version="1.0" encoding="utf-8"?>
<calcChain xmlns="http://schemas.openxmlformats.org/spreadsheetml/2006/main">
  <c r="E14" i="4" l="1"/>
  <c r="I13" i="4"/>
  <c r="H13" i="4"/>
  <c r="D13" i="4"/>
  <c r="I12" i="4"/>
  <c r="H12" i="4"/>
  <c r="D12" i="4"/>
  <c r="I11" i="4"/>
  <c r="H11" i="4"/>
  <c r="D11" i="4"/>
  <c r="I10" i="4"/>
  <c r="H10" i="4"/>
  <c r="C10" i="4"/>
  <c r="C14" i="4" s="1"/>
  <c r="I9" i="4"/>
  <c r="H9" i="4"/>
  <c r="D9" i="4"/>
  <c r="I8" i="4"/>
  <c r="H8" i="4"/>
  <c r="D8" i="4"/>
  <c r="I7" i="4"/>
  <c r="H7" i="4"/>
  <c r="D7" i="4"/>
  <c r="I6" i="4"/>
  <c r="H6" i="4"/>
  <c r="I5" i="4"/>
  <c r="H5" i="4"/>
  <c r="D5" i="4"/>
  <c r="H4" i="4"/>
  <c r="F4" i="4"/>
  <c r="I4" i="4" s="1"/>
  <c r="I3" i="4"/>
  <c r="H3" i="4"/>
  <c r="H14" i="4" s="1"/>
  <c r="D3" i="4"/>
  <c r="D10" i="4" l="1"/>
  <c r="D14" i="4"/>
  <c r="I14" i="4"/>
  <c r="F14" i="4"/>
</calcChain>
</file>

<file path=xl/sharedStrings.xml><?xml version="1.0" encoding="utf-8"?>
<sst xmlns="http://schemas.openxmlformats.org/spreadsheetml/2006/main" count="22" uniqueCount="22">
  <si>
    <t>Итого:</t>
  </si>
  <si>
    <t>Наименование и адрес объекта</t>
  </si>
  <si>
    <t>№ п/п</t>
  </si>
  <si>
    <t>Кол-во  стрижек</t>
  </si>
  <si>
    <r>
      <t xml:space="preserve">Общая площадь стрижки (кв.м.)  </t>
    </r>
    <r>
      <rPr>
        <b/>
        <u/>
        <sz val="12"/>
        <rFont val="Times New Roman"/>
        <family val="1"/>
        <charset val="204"/>
      </rPr>
      <t>было</t>
    </r>
  </si>
  <si>
    <t xml:space="preserve">Площадь кустарников  (кв.м)                </t>
  </si>
  <si>
    <t xml:space="preserve">Общая площадь стрижки (кв.м.)               </t>
  </si>
  <si>
    <t>сквер "Молодежный"</t>
  </si>
  <si>
    <r>
      <t xml:space="preserve">Ленинский проспект                                                    </t>
    </r>
    <r>
      <rPr>
        <sz val="9"/>
        <rFont val="Times New Roman"/>
        <family val="1"/>
        <charset val="204"/>
      </rPr>
      <t>(напротив МКД № 213-215)</t>
    </r>
  </si>
  <si>
    <t>Длина, п.м.</t>
  </si>
  <si>
    <t>Общая длина, п.м.</t>
  </si>
  <si>
    <t xml:space="preserve">Ленинский проспект                                              (напротив МКД №139 - 143) </t>
  </si>
  <si>
    <r>
      <rPr>
        <b/>
        <sz val="18"/>
        <rFont val="Calibri"/>
        <family val="2"/>
        <charset val="204"/>
        <scheme val="minor"/>
      </rPr>
      <t xml:space="preserve">Перечень адресов </t>
    </r>
    <r>
      <rPr>
        <sz val="11"/>
        <rFont val="Calibri"/>
        <family val="2"/>
        <charset val="204"/>
        <scheme val="minor"/>
      </rPr>
      <t xml:space="preserve">на выполнение работ </t>
    </r>
    <r>
      <rPr>
        <b/>
        <sz val="18"/>
        <rFont val="Calibri"/>
        <family val="2"/>
        <charset val="204"/>
        <scheme val="minor"/>
      </rPr>
      <t>по стрижке кустарника</t>
    </r>
    <r>
      <rPr>
        <b/>
        <sz val="11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rFont val="Calibri"/>
        <family val="2"/>
        <charset val="204"/>
        <scheme val="minor"/>
      </rPr>
      <t>на территории Железнодорожного района городского округа город Воронеж</t>
    </r>
  </si>
  <si>
    <r>
      <t xml:space="preserve">Площадь за один раз   (кв.м)                </t>
    </r>
    <r>
      <rPr>
        <b/>
        <u/>
        <sz val="12"/>
        <rFont val="Times New Roman"/>
        <family val="1"/>
        <charset val="204"/>
      </rPr>
      <t>было</t>
    </r>
  </si>
  <si>
    <r>
      <rPr>
        <b/>
        <sz val="12"/>
        <rFont val="Times New Roman"/>
        <family val="1"/>
        <charset val="204"/>
      </rPr>
      <t xml:space="preserve">ул. Зои Космодемьянской                                         </t>
    </r>
    <r>
      <rPr>
        <sz val="12"/>
        <rFont val="Times New Roman"/>
        <family val="1"/>
        <charset val="204"/>
      </rPr>
      <t xml:space="preserve"> (</t>
    </r>
    <r>
      <rPr>
        <sz val="9"/>
        <rFont val="Times New Roman"/>
        <family val="1"/>
        <charset val="204"/>
      </rPr>
      <t>напротив МКД №15)</t>
    </r>
  </si>
  <si>
    <r>
      <rPr>
        <b/>
        <sz val="12"/>
        <rFont val="Times New Roman"/>
        <family val="1"/>
        <charset val="204"/>
      </rPr>
      <t>Сквер Героев</t>
    </r>
    <r>
      <rPr>
        <sz val="9"/>
        <rFont val="Times New Roman"/>
        <family val="1"/>
        <charset val="204"/>
      </rPr>
      <t xml:space="preserve">                                                                        (Ленинский проспект, 167д)</t>
    </r>
  </si>
  <si>
    <r>
      <rPr>
        <b/>
        <sz val="12"/>
        <rFont val="Times New Roman"/>
        <family val="1"/>
        <charset val="204"/>
      </rPr>
      <t>Железнодорожная управа</t>
    </r>
    <r>
      <rPr>
        <sz val="12"/>
        <rFont val="Times New Roman"/>
        <family val="1"/>
        <charset val="204"/>
      </rPr>
      <t xml:space="preserve">                                     </t>
    </r>
    <r>
      <rPr>
        <sz val="9"/>
        <rFont val="Times New Roman"/>
        <family val="1"/>
        <charset val="204"/>
      </rPr>
      <t>(Ленинский проспект, 157)</t>
    </r>
  </si>
  <si>
    <r>
      <rPr>
        <b/>
        <sz val="12"/>
        <rFont val="Times New Roman"/>
        <family val="1"/>
        <charset val="204"/>
      </rPr>
      <t>Сквер Добролюбова</t>
    </r>
    <r>
      <rPr>
        <sz val="12"/>
        <rFont val="Times New Roman"/>
        <family val="1"/>
        <charset val="204"/>
      </rPr>
      <t xml:space="preserve">                                               </t>
    </r>
    <r>
      <rPr>
        <sz val="9"/>
        <rFont val="Times New Roman"/>
        <family val="1"/>
        <charset val="204"/>
      </rPr>
      <t>(Ленинский проспект, 151д)</t>
    </r>
  </si>
  <si>
    <r>
      <rPr>
        <b/>
        <sz val="12"/>
        <rFont val="Times New Roman"/>
        <family val="1"/>
        <charset val="204"/>
      </rPr>
      <t>ул. Остужева , д. 1А - ул. 25 Января, д. 4</t>
    </r>
    <r>
      <rPr>
        <sz val="12"/>
        <rFont val="Times New Roman"/>
        <family val="1"/>
        <charset val="204"/>
      </rPr>
      <t xml:space="preserve">                                                                        </t>
    </r>
    <r>
      <rPr>
        <sz val="9"/>
        <rFont val="Times New Roman"/>
        <family val="1"/>
        <charset val="204"/>
      </rPr>
      <t>(от проезда ул. Остужева до д. 4 по ул. 25 Января)</t>
    </r>
  </si>
  <si>
    <r>
      <rPr>
        <b/>
        <sz val="12"/>
        <rFont val="Times New Roman"/>
        <family val="1"/>
        <charset val="204"/>
      </rPr>
      <t>ул. Димитрова</t>
    </r>
    <r>
      <rPr>
        <sz val="12"/>
        <rFont val="Times New Roman"/>
        <family val="1"/>
        <charset val="204"/>
      </rPr>
      <t xml:space="preserve">                                                             </t>
    </r>
    <r>
      <rPr>
        <sz val="9"/>
        <rFont val="Times New Roman"/>
        <family val="1"/>
        <charset val="204"/>
      </rPr>
      <t>(нечетная сторона от Ленинского проспекта до                                     ул. Старых Большевиков)</t>
    </r>
  </si>
  <si>
    <r>
      <rPr>
        <b/>
        <sz val="12"/>
        <rFont val="Times New Roman"/>
        <family val="1"/>
        <charset val="204"/>
      </rPr>
      <t>г.м. "Репное"</t>
    </r>
    <r>
      <rPr>
        <sz val="12"/>
        <rFont val="Times New Roman"/>
        <family val="1"/>
        <charset val="204"/>
      </rPr>
      <t xml:space="preserve">                                                                     </t>
    </r>
    <r>
      <rPr>
        <sz val="9"/>
        <rFont val="Times New Roman"/>
        <family val="1"/>
        <charset val="204"/>
      </rPr>
      <t>(ул. Репнинская, 82 около мемориала "Погибшим односельчанам")</t>
    </r>
  </si>
  <si>
    <r>
      <rPr>
        <b/>
        <sz val="12"/>
        <rFont val="Times New Roman"/>
        <family val="1"/>
        <charset val="204"/>
      </rPr>
      <t xml:space="preserve">Разделительный треугольник                                     </t>
    </r>
    <r>
      <rPr>
        <sz val="9"/>
        <rFont val="Times New Roman"/>
        <family val="1"/>
        <charset val="204"/>
      </rPr>
      <t>(дорога на г.м. "Сомово")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</si>
</sst>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i/>
      <sz val="11"/>
      <color theme="7" tint="-0.249977111117893"/>
      <name val="Calibri"/>
      <family val="2"/>
      <charset val="204"/>
      <scheme val="minor"/>
    </font>
    <font>
      <i/>
      <sz val="14"/>
      <color theme="7" tint="-0.249977111117893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3" tint="0.39997558519241921"/>
      <name val="Calibri"/>
      <family val="2"/>
      <charset val="204"/>
      <scheme val="minor"/>
    </font>
    <font>
      <b/>
      <i/>
      <sz val="11"/>
      <color theme="7" tint="-0.249977111117893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0" fillId="0" borderId="0" xfId="0" applyNumberFormat="1" applyFont="1"/>
    <xf numFmtId="2" fontId="9" fillId="0" borderId="0" xfId="0" applyNumberFormat="1" applyFont="1"/>
    <xf numFmtId="2" fontId="8" fillId="0" borderId="0" xfId="0" applyNumberFormat="1" applyFont="1"/>
    <xf numFmtId="2" fontId="10" fillId="0" borderId="0" xfId="0" applyNumberFormat="1" applyFont="1"/>
    <xf numFmtId="2" fontId="11" fillId="0" borderId="0" xfId="0" applyNumberFormat="1" applyFont="1"/>
    <xf numFmtId="2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/>
    <xf numFmtId="2" fontId="11" fillId="2" borderId="0" xfId="0" applyNumberFormat="1" applyFont="1" applyFill="1"/>
    <xf numFmtId="2" fontId="10" fillId="2" borderId="0" xfId="0" applyNumberFormat="1" applyFont="1" applyFill="1"/>
    <xf numFmtId="0" fontId="1" fillId="3" borderId="1" xfId="0" applyFont="1" applyFill="1" applyBorder="1" applyAlignment="1">
      <alignment horizontal="center" vertical="center" wrapText="1"/>
    </xf>
    <xf numFmtId="0" fontId="0" fillId="3" borderId="0" xfId="0" applyFill="1"/>
    <xf numFmtId="2" fontId="15" fillId="0" borderId="0" xfId="0" applyNumberFormat="1" applyFont="1"/>
    <xf numFmtId="0" fontId="1" fillId="4" borderId="1" xfId="0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0" borderId="0" xfId="0" applyFont="1"/>
    <xf numFmtId="2" fontId="6" fillId="0" borderId="1" xfId="0" applyNumberFormat="1" applyFont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2" fontId="19" fillId="2" borderId="3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2" fontId="19" fillId="4" borderId="1" xfId="0" applyNumberFormat="1" applyFont="1" applyFill="1" applyBorder="1" applyAlignment="1">
      <alignment horizontal="center" vertical="center" wrapText="1"/>
    </xf>
    <xf numFmtId="2" fontId="19" fillId="4" borderId="4" xfId="0" applyNumberFormat="1" applyFont="1" applyFill="1" applyBorder="1" applyAlignment="1">
      <alignment horizontal="center" vertical="center" wrapText="1"/>
    </xf>
    <xf numFmtId="0" fontId="16" fillId="4" borderId="0" xfId="0" applyFont="1" applyFill="1"/>
    <xf numFmtId="2" fontId="19" fillId="2" borderId="4" xfId="0" applyNumberFormat="1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2" fontId="19" fillId="3" borderId="4" xfId="0" applyNumberFormat="1" applyFont="1" applyFill="1" applyBorder="1" applyAlignment="1">
      <alignment horizontal="center" vertical="center" wrapText="1"/>
    </xf>
    <xf numFmtId="0" fontId="16" fillId="3" borderId="0" xfId="0" applyFont="1" applyFill="1"/>
    <xf numFmtId="0" fontId="20" fillId="0" borderId="1" xfId="0" applyFont="1" applyBorder="1" applyAlignment="1">
      <alignment horizontal="left" vertical="center"/>
    </xf>
    <xf numFmtId="2" fontId="13" fillId="0" borderId="1" xfId="0" applyNumberFormat="1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2" fontId="20" fillId="0" borderId="1" xfId="0" applyNumberFormat="1" applyFont="1" applyBorder="1" applyAlignment="1">
      <alignment horizontal="center" vertical="center" wrapText="1"/>
    </xf>
    <xf numFmtId="2" fontId="20" fillId="2" borderId="5" xfId="0" applyNumberFormat="1" applyFont="1" applyFill="1" applyBorder="1" applyAlignment="1">
      <alignment horizontal="center" vertical="center" wrapText="1"/>
    </xf>
    <xf numFmtId="0" fontId="21" fillId="0" borderId="0" xfId="0" applyFont="1"/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="130" zoomScaleNormal="130" zoomScaleSheetLayoutView="100" workbookViewId="0">
      <pane ySplit="2" topLeftCell="A6" activePane="bottomLeft" state="frozen"/>
      <selection pane="bottomLeft" activeCell="E10" sqref="E10"/>
    </sheetView>
  </sheetViews>
  <sheetFormatPr defaultRowHeight="15" x14ac:dyDescent="0.25"/>
  <cols>
    <col min="1" max="1" width="6" style="14" customWidth="1"/>
    <col min="2" max="2" width="51.5703125" customWidth="1"/>
    <col min="3" max="3" width="14.5703125" style="10" hidden="1" customWidth="1"/>
    <col min="4" max="4" width="15.140625" style="4" hidden="1" customWidth="1"/>
    <col min="5" max="5" width="14.5703125" style="5" customWidth="1"/>
    <col min="6" max="6" width="14.5703125" style="5" hidden="1" customWidth="1"/>
    <col min="7" max="7" width="14.5703125" customWidth="1"/>
    <col min="8" max="8" width="15.140625" style="7" customWidth="1"/>
    <col min="9" max="9" width="15.140625" style="12" hidden="1" customWidth="1"/>
    <col min="10" max="10" width="13.42578125" customWidth="1"/>
    <col min="11" max="11" width="21.7109375" customWidth="1"/>
  </cols>
  <sheetData>
    <row r="1" spans="1:9" s="25" customFormat="1" ht="39" customHeight="1" thickBot="1" x14ac:dyDescent="0.3">
      <c r="A1" s="23" t="s">
        <v>12</v>
      </c>
      <c r="B1" s="23"/>
      <c r="C1" s="23"/>
      <c r="D1" s="23"/>
      <c r="E1" s="23"/>
      <c r="F1" s="23"/>
      <c r="G1" s="23"/>
      <c r="H1" s="23"/>
      <c r="I1" s="24"/>
    </row>
    <row r="2" spans="1:9" s="28" customFormat="1" ht="63.75" thickBot="1" x14ac:dyDescent="0.3">
      <c r="A2" s="18" t="s">
        <v>2</v>
      </c>
      <c r="B2" s="19" t="s">
        <v>1</v>
      </c>
      <c r="C2" s="20" t="s">
        <v>13</v>
      </c>
      <c r="D2" s="20" t="s">
        <v>4</v>
      </c>
      <c r="E2" s="26" t="s">
        <v>5</v>
      </c>
      <c r="F2" s="26" t="s">
        <v>9</v>
      </c>
      <c r="G2" s="19" t="s">
        <v>3</v>
      </c>
      <c r="H2" s="26" t="s">
        <v>6</v>
      </c>
      <c r="I2" s="27" t="s">
        <v>10</v>
      </c>
    </row>
    <row r="3" spans="1:9" s="25" customFormat="1" ht="15.75" x14ac:dyDescent="0.25">
      <c r="A3" s="13">
        <v>1</v>
      </c>
      <c r="B3" s="29" t="s">
        <v>7</v>
      </c>
      <c r="C3" s="3">
        <v>543</v>
      </c>
      <c r="D3" s="3">
        <f>C3*G3</f>
        <v>1086</v>
      </c>
      <c r="E3" s="30">
        <v>440</v>
      </c>
      <c r="F3" s="30">
        <v>200</v>
      </c>
      <c r="G3" s="2">
        <v>2</v>
      </c>
      <c r="H3" s="30">
        <f>E3*G3</f>
        <v>880</v>
      </c>
      <c r="I3" s="31">
        <f>G3*F3</f>
        <v>400</v>
      </c>
    </row>
    <row r="4" spans="1:9" s="35" customFormat="1" ht="27.75" x14ac:dyDescent="0.25">
      <c r="A4" s="16">
        <v>2</v>
      </c>
      <c r="B4" s="32" t="s">
        <v>8</v>
      </c>
      <c r="C4" s="17"/>
      <c r="D4" s="17"/>
      <c r="E4" s="33">
        <v>419</v>
      </c>
      <c r="F4" s="33">
        <f>8+39+21+67</f>
        <v>135</v>
      </c>
      <c r="G4" s="16">
        <v>2</v>
      </c>
      <c r="H4" s="33">
        <f t="shared" ref="H4:H13" si="0">E4*G4</f>
        <v>838</v>
      </c>
      <c r="I4" s="34">
        <f t="shared" ref="I4:I13" si="1">G4*F4</f>
        <v>270</v>
      </c>
    </row>
    <row r="5" spans="1:9" s="25" customFormat="1" ht="31.5" x14ac:dyDescent="0.25">
      <c r="A5" s="13">
        <v>3</v>
      </c>
      <c r="B5" s="1" t="s">
        <v>14</v>
      </c>
      <c r="C5" s="3">
        <v>213</v>
      </c>
      <c r="D5" s="3">
        <f>C5*G5</f>
        <v>639</v>
      </c>
      <c r="E5" s="30">
        <v>285</v>
      </c>
      <c r="F5" s="30">
        <v>57</v>
      </c>
      <c r="G5" s="2">
        <v>3</v>
      </c>
      <c r="H5" s="30">
        <f t="shared" si="0"/>
        <v>855</v>
      </c>
      <c r="I5" s="36">
        <f t="shared" si="1"/>
        <v>171</v>
      </c>
    </row>
    <row r="6" spans="1:9" s="25" customFormat="1" ht="27.75" x14ac:dyDescent="0.25">
      <c r="A6" s="13">
        <v>4</v>
      </c>
      <c r="B6" s="1" t="s">
        <v>15</v>
      </c>
      <c r="C6" s="3"/>
      <c r="D6" s="3"/>
      <c r="E6" s="30">
        <v>315</v>
      </c>
      <c r="F6" s="30">
        <v>74</v>
      </c>
      <c r="G6" s="2">
        <v>3</v>
      </c>
      <c r="H6" s="30">
        <f t="shared" si="0"/>
        <v>945</v>
      </c>
      <c r="I6" s="36">
        <f t="shared" si="1"/>
        <v>222</v>
      </c>
    </row>
    <row r="7" spans="1:9" s="25" customFormat="1" ht="30" customHeight="1" x14ac:dyDescent="0.25">
      <c r="A7" s="13">
        <v>5</v>
      </c>
      <c r="B7" s="1" t="s">
        <v>16</v>
      </c>
      <c r="C7" s="3">
        <v>705</v>
      </c>
      <c r="D7" s="3">
        <f t="shared" ref="D7:D13" si="2">C7*G7</f>
        <v>2115</v>
      </c>
      <c r="E7" s="30">
        <v>373</v>
      </c>
      <c r="F7" s="30">
        <v>87</v>
      </c>
      <c r="G7" s="2">
        <v>3</v>
      </c>
      <c r="H7" s="30">
        <f t="shared" si="0"/>
        <v>1119</v>
      </c>
      <c r="I7" s="36">
        <f t="shared" si="1"/>
        <v>261</v>
      </c>
    </row>
    <row r="8" spans="1:9" s="25" customFormat="1" ht="27.75" x14ac:dyDescent="0.25">
      <c r="A8" s="13">
        <v>6</v>
      </c>
      <c r="B8" s="1" t="s">
        <v>17</v>
      </c>
      <c r="C8" s="3">
        <v>323</v>
      </c>
      <c r="D8" s="3">
        <f t="shared" si="2"/>
        <v>969</v>
      </c>
      <c r="E8" s="30">
        <v>272</v>
      </c>
      <c r="F8" s="30">
        <v>109</v>
      </c>
      <c r="G8" s="2">
        <v>3</v>
      </c>
      <c r="H8" s="30">
        <f t="shared" si="0"/>
        <v>816</v>
      </c>
      <c r="I8" s="36">
        <f t="shared" si="1"/>
        <v>327</v>
      </c>
    </row>
    <row r="9" spans="1:9" s="25" customFormat="1" ht="30.75" customHeight="1" x14ac:dyDescent="0.25">
      <c r="A9" s="13">
        <v>7</v>
      </c>
      <c r="B9" s="29" t="s">
        <v>11</v>
      </c>
      <c r="C9" s="3">
        <v>895</v>
      </c>
      <c r="D9" s="3">
        <f t="shared" si="2"/>
        <v>1790</v>
      </c>
      <c r="E9" s="30">
        <v>386</v>
      </c>
      <c r="F9" s="30">
        <v>102</v>
      </c>
      <c r="G9" s="2">
        <v>2</v>
      </c>
      <c r="H9" s="30">
        <f t="shared" si="0"/>
        <v>772</v>
      </c>
      <c r="I9" s="36">
        <f t="shared" si="1"/>
        <v>204</v>
      </c>
    </row>
    <row r="10" spans="1:9" s="25" customFormat="1" ht="27.75" x14ac:dyDescent="0.25">
      <c r="A10" s="13">
        <v>8</v>
      </c>
      <c r="B10" s="1" t="s">
        <v>18</v>
      </c>
      <c r="C10" s="3">
        <f>688+293</f>
        <v>981</v>
      </c>
      <c r="D10" s="3">
        <f t="shared" si="2"/>
        <v>1962</v>
      </c>
      <c r="E10" s="30">
        <v>974</v>
      </c>
      <c r="F10" s="30">
        <v>400</v>
      </c>
      <c r="G10" s="2">
        <v>2</v>
      </c>
      <c r="H10" s="30">
        <f t="shared" si="0"/>
        <v>1948</v>
      </c>
      <c r="I10" s="36">
        <f t="shared" si="1"/>
        <v>800</v>
      </c>
    </row>
    <row r="11" spans="1:9" s="25" customFormat="1" ht="39.75" x14ac:dyDescent="0.25">
      <c r="A11" s="13">
        <v>9</v>
      </c>
      <c r="B11" s="1" t="s">
        <v>19</v>
      </c>
      <c r="C11" s="3">
        <v>209</v>
      </c>
      <c r="D11" s="3">
        <f>C11*G11</f>
        <v>418</v>
      </c>
      <c r="E11" s="30">
        <v>219</v>
      </c>
      <c r="F11" s="30">
        <v>56.5</v>
      </c>
      <c r="G11" s="2">
        <v>2</v>
      </c>
      <c r="H11" s="30">
        <f t="shared" si="0"/>
        <v>438</v>
      </c>
      <c r="I11" s="36">
        <f t="shared" si="1"/>
        <v>113</v>
      </c>
    </row>
    <row r="12" spans="1:9" s="39" customFormat="1" ht="27.75" x14ac:dyDescent="0.25">
      <c r="A12" s="13">
        <v>10</v>
      </c>
      <c r="B12" s="21" t="s">
        <v>20</v>
      </c>
      <c r="C12" s="22">
        <v>586</v>
      </c>
      <c r="D12" s="22">
        <f t="shared" si="2"/>
        <v>1758</v>
      </c>
      <c r="E12" s="37">
        <v>587</v>
      </c>
      <c r="F12" s="37">
        <v>118</v>
      </c>
      <c r="G12" s="13">
        <v>3</v>
      </c>
      <c r="H12" s="37">
        <f t="shared" si="0"/>
        <v>1761</v>
      </c>
      <c r="I12" s="38">
        <f t="shared" si="1"/>
        <v>354</v>
      </c>
    </row>
    <row r="13" spans="1:9" s="25" customFormat="1" ht="27.75" x14ac:dyDescent="0.25">
      <c r="A13" s="13">
        <v>11</v>
      </c>
      <c r="B13" s="1" t="s">
        <v>21</v>
      </c>
      <c r="C13" s="3">
        <v>735</v>
      </c>
      <c r="D13" s="3">
        <f t="shared" si="2"/>
        <v>1470</v>
      </c>
      <c r="E13" s="30">
        <v>112</v>
      </c>
      <c r="F13" s="30">
        <v>59</v>
      </c>
      <c r="G13" s="2">
        <v>2</v>
      </c>
      <c r="H13" s="30">
        <f t="shared" si="0"/>
        <v>224</v>
      </c>
      <c r="I13" s="36">
        <f t="shared" si="1"/>
        <v>118</v>
      </c>
    </row>
    <row r="14" spans="1:9" s="46" customFormat="1" ht="20.25" thickBot="1" x14ac:dyDescent="0.35">
      <c r="A14" s="40" t="s">
        <v>0</v>
      </c>
      <c r="B14" s="40"/>
      <c r="C14" s="41">
        <f>SUM(C3:C13)</f>
        <v>5190</v>
      </c>
      <c r="D14" s="9">
        <f>SUM(D3:D13)</f>
        <v>12207</v>
      </c>
      <c r="E14" s="42">
        <f>SUM(E3:E13)</f>
        <v>4382</v>
      </c>
      <c r="F14" s="42">
        <f>SUM(F3:F13)</f>
        <v>1397.5</v>
      </c>
      <c r="G14" s="43"/>
      <c r="H14" s="44">
        <f>SUM(H3:H13)</f>
        <v>10596</v>
      </c>
      <c r="I14" s="45">
        <f>SUM(I3:I13)</f>
        <v>3240</v>
      </c>
    </row>
    <row r="15" spans="1:9" x14ac:dyDescent="0.25">
      <c r="H15" s="15"/>
    </row>
    <row r="19" spans="4:9" ht="18.75" x14ac:dyDescent="0.3">
      <c r="D19" s="6"/>
      <c r="H19" s="8"/>
      <c r="I19" s="11"/>
    </row>
  </sheetData>
  <mergeCells count="2">
    <mergeCell ref="A1:H1"/>
    <mergeCell ref="A14:B14"/>
  </mergeCells>
  <printOptions horizontalCentered="1"/>
  <pageMargins left="0.35433070866141736" right="0.19685039370078741" top="0.31496062992125984" bottom="0.15748031496062992" header="0.15748031496062992" footer="0.31496062992125984"/>
  <pageSetup paperSize="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 адресов </vt:lpstr>
      <vt:lpstr>'перечень адресов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Минакова Елена</dc:creator>
  <cp:lastModifiedBy>Кондратьев Д.В.</cp:lastModifiedBy>
  <cp:lastPrinted>2026-05-05T13:04:26Z</cp:lastPrinted>
  <dcterms:created xsi:type="dcterms:W3CDTF">2013-05-07T10:27:43Z</dcterms:created>
  <dcterms:modified xsi:type="dcterms:W3CDTF">2026-05-08T11:39:33Z</dcterms:modified>
</cp:coreProperties>
</file>