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805" tabRatio="919"/>
  </bookViews>
  <sheets>
    <sheet name="лист 1" sheetId="1" r:id="rId1"/>
  </sheets>
  <externalReferences>
    <externalReference r:id="rId2"/>
  </externalReferences>
  <definedNames>
    <definedName name="Десятки">'[1]служебный раздел'!$D$2:$D$10</definedName>
    <definedName name="Единицы">'[1]служебный раздел'!$B$2:$B$22</definedName>
    <definedName name="ЕдиницыТ">'[1]служебный раздел'!$C$2:$C$22</definedName>
    <definedName name="_xlnm.Print_Area" localSheetId="0">'лист 1'!$A$1:$Q$29</definedName>
    <definedName name="Сотни">'[1]служебный раздел'!$E$2:$E$11</definedName>
  </definedNames>
  <calcPr calcId="124519"/>
</workbook>
</file>

<file path=xl/calcChain.xml><?xml version="1.0" encoding="utf-8"?>
<calcChain xmlns="http://schemas.openxmlformats.org/spreadsheetml/2006/main">
  <c r="I24" i="1"/>
  <c r="F21"/>
  <c r="G21" s="1"/>
  <c r="I21" l="1"/>
  <c r="F18"/>
  <c r="I18" s="1"/>
  <c r="F15"/>
  <c r="I15" s="1"/>
  <c r="G18" l="1"/>
  <c r="G15"/>
  <c r="F12"/>
  <c r="I12" s="1"/>
  <c r="G12" l="1"/>
</calcChain>
</file>

<file path=xl/sharedStrings.xml><?xml version="1.0" encoding="utf-8"?>
<sst xmlns="http://schemas.openxmlformats.org/spreadsheetml/2006/main" count="33" uniqueCount="21">
  <si>
    <t>№ п/п</t>
  </si>
  <si>
    <t>Наименование товара (работы, услуги)</t>
  </si>
  <si>
    <t>Цена за единицу товара (работы, услуги), руб.</t>
  </si>
  <si>
    <t>Средняя цена за единицу товара (работы, услуги), руб.</t>
  </si>
  <si>
    <t>Сведения (информация) об идентичных (однородных) товарах (работах, услугах), полученные из ЕИС</t>
  </si>
  <si>
    <t>коэффициент вариации, %</t>
  </si>
  <si>
    <t>Расчет начальной (максимальной) цены контракта</t>
  </si>
  <si>
    <t xml:space="preserve">наименование источника ценовой информации </t>
  </si>
  <si>
    <t>Количество товаров, услуг</t>
  </si>
  <si>
    <t>Единица измерения</t>
  </si>
  <si>
    <r>
      <t xml:space="preserve">НМЦК, руб.                   </t>
    </r>
    <r>
      <rPr>
        <sz val="9"/>
        <color indexed="8"/>
        <rFont val="Segoe UI Light"/>
        <family val="2"/>
        <charset val="204"/>
      </rPr>
      <t xml:space="preserve">(столбец 6 Х столбец8) </t>
    </r>
  </si>
  <si>
    <t>штука</t>
  </si>
  <si>
    <t>АНАЛОГИ НЕ ПРЕДЛАГАТЬ!</t>
  </si>
  <si>
    <t xml:space="preserve">МФУ HP LaserJet Pro 400 M428fdn, А4, 
лазерный, ч/б, [W1A32A]
</t>
  </si>
  <si>
    <t>Ubiquiti UniFi AP AC Mesh Pro 
(UAP-AC-M-PRO-EU)</t>
  </si>
  <si>
    <t>Lenovo V130-15IKB [81HN00Q1RU] dark grey 
15.6" {FHD i3-7020U/8Gb/128Gb 
SSD/DVDRW/DOS}</t>
  </si>
  <si>
    <t>Мультимедиа проектор Epson EB-Х49</t>
  </si>
  <si>
    <t>Ком предложение, вх. № 25 от 09.09.2021</t>
  </si>
  <si>
    <t>Ком предложение, вх №26 от 09.09.2021</t>
  </si>
  <si>
    <t>Ком предложение, вх. № 27 от 09.09.2021</t>
  </si>
  <si>
    <t>ИТОГО: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</si>
</sst>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2"/>
      <color indexed="8"/>
      <name val="Segoe UI Light"/>
      <family val="2"/>
      <charset val="204"/>
    </font>
    <font>
      <sz val="11"/>
      <color indexed="8"/>
      <name val="Segoe UI Light"/>
      <family val="2"/>
      <charset val="204"/>
    </font>
    <font>
      <b/>
      <sz val="12"/>
      <color indexed="8"/>
      <name val="Segoe UI Light"/>
      <family val="2"/>
      <charset val="204"/>
    </font>
    <font>
      <sz val="14"/>
      <color indexed="8"/>
      <name val="Times New Roman"/>
      <family val="1"/>
      <charset val="204"/>
    </font>
    <font>
      <sz val="9"/>
      <color indexed="8"/>
      <name val="Segoe UI Light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rgb="FFC00000"/>
      <name val="Arial Black"/>
      <family val="2"/>
      <charset val="204"/>
    </font>
    <font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2" fontId="4" fillId="3" borderId="6" xfId="0" applyNumberFormat="1" applyFont="1" applyFill="1" applyBorder="1" applyAlignment="1" applyProtection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64" fontId="4" fillId="3" borderId="6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top"/>
    </xf>
    <xf numFmtId="2" fontId="9" fillId="0" borderId="0" xfId="0" applyNumberFormat="1" applyFont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/AppData/Local/Temp/&#1053;&#1052;&#1062;&#1050;_&#1072;&#1074;&#1090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снование НМЦК"/>
      <sheetName val="Приложение №2.1_свод"/>
      <sheetName val="Приложение №2.2_запрос ППИ"/>
      <sheetName val="Запрос в ЕИС"/>
      <sheetName val="Приложение №2.3_ЕРК"/>
      <sheetName val="Приложение №2.4_ОИИ"/>
      <sheetName val="служебный раздел"/>
      <sheetName val="Инструкция по заполнению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0</v>
          </cell>
          <cell r="C2">
            <v>0</v>
          </cell>
          <cell r="D2" t="str">
            <v>десять</v>
          </cell>
          <cell r="E2">
            <v>0</v>
          </cell>
        </row>
        <row r="3">
          <cell r="B3" t="str">
            <v>один</v>
          </cell>
          <cell r="C3" t="str">
            <v>одна</v>
          </cell>
          <cell r="D3" t="str">
            <v>двадцать</v>
          </cell>
          <cell r="E3" t="str">
            <v>сто</v>
          </cell>
        </row>
        <row r="4">
          <cell r="B4" t="str">
            <v>два</v>
          </cell>
          <cell r="C4" t="str">
            <v>две</v>
          </cell>
          <cell r="D4" t="str">
            <v>тридцать</v>
          </cell>
          <cell r="E4" t="str">
            <v>двести</v>
          </cell>
        </row>
        <row r="5">
          <cell r="B5" t="str">
            <v>три</v>
          </cell>
          <cell r="C5" t="str">
            <v>три</v>
          </cell>
          <cell r="D5" t="str">
            <v>сорок</v>
          </cell>
          <cell r="E5" t="str">
            <v>триста</v>
          </cell>
        </row>
        <row r="6">
          <cell r="B6" t="str">
            <v>четыре</v>
          </cell>
          <cell r="C6" t="str">
            <v>четыре</v>
          </cell>
          <cell r="D6" t="str">
            <v>пятьдесят</v>
          </cell>
          <cell r="E6" t="str">
            <v>четыреста</v>
          </cell>
        </row>
        <row r="7">
          <cell r="B7" t="str">
            <v>пять</v>
          </cell>
          <cell r="C7" t="str">
            <v>пять</v>
          </cell>
          <cell r="D7" t="str">
            <v>шестьдесят</v>
          </cell>
          <cell r="E7" t="str">
            <v>пятьсот</v>
          </cell>
        </row>
        <row r="8">
          <cell r="B8" t="str">
            <v>шесть</v>
          </cell>
          <cell r="C8" t="str">
            <v>шесть</v>
          </cell>
          <cell r="D8" t="str">
            <v>семьдесят</v>
          </cell>
          <cell r="E8" t="str">
            <v>шестьсот</v>
          </cell>
        </row>
        <row r="9">
          <cell r="B9" t="str">
            <v>семь</v>
          </cell>
          <cell r="C9" t="str">
            <v>семь</v>
          </cell>
          <cell r="D9" t="str">
            <v>восемьдесят</v>
          </cell>
          <cell r="E9" t="str">
            <v>семьсот</v>
          </cell>
        </row>
        <row r="10">
          <cell r="B10" t="str">
            <v>восемь</v>
          </cell>
          <cell r="C10" t="str">
            <v>восемь</v>
          </cell>
          <cell r="D10" t="str">
            <v>девяносто</v>
          </cell>
          <cell r="E10" t="str">
            <v>восемьсот</v>
          </cell>
        </row>
        <row r="11">
          <cell r="B11" t="str">
            <v>девять</v>
          </cell>
          <cell r="C11" t="str">
            <v>девять</v>
          </cell>
          <cell r="E11" t="str">
            <v>девятьсот</v>
          </cell>
        </row>
        <row r="12">
          <cell r="B12" t="str">
            <v>десять</v>
          </cell>
          <cell r="C12" t="str">
            <v>десять</v>
          </cell>
        </row>
        <row r="13">
          <cell r="B13" t="str">
            <v>одиннадцать</v>
          </cell>
          <cell r="C13" t="str">
            <v>одиннадцать</v>
          </cell>
        </row>
        <row r="14">
          <cell r="B14" t="str">
            <v>двенадцать</v>
          </cell>
          <cell r="C14" t="str">
            <v>двенадцать</v>
          </cell>
        </row>
        <row r="15">
          <cell r="B15" t="str">
            <v>тринадцать</v>
          </cell>
          <cell r="C15" t="str">
            <v>тринадцать</v>
          </cell>
        </row>
        <row r="16">
          <cell r="B16" t="str">
            <v>четырнадцать</v>
          </cell>
          <cell r="C16" t="str">
            <v>четырнадцать</v>
          </cell>
        </row>
        <row r="17">
          <cell r="B17" t="str">
            <v>пятнадцать</v>
          </cell>
          <cell r="C17" t="str">
            <v>пятнадцать</v>
          </cell>
        </row>
        <row r="18">
          <cell r="B18" t="str">
            <v>шестнадцать</v>
          </cell>
          <cell r="C18" t="str">
            <v>шестнадцать</v>
          </cell>
        </row>
        <row r="19">
          <cell r="B19" t="str">
            <v>семнадцать</v>
          </cell>
          <cell r="C19" t="str">
            <v>семнадцать</v>
          </cell>
        </row>
        <row r="20">
          <cell r="B20" t="str">
            <v>восемнадцать</v>
          </cell>
          <cell r="C20" t="str">
            <v>восемнадцать</v>
          </cell>
        </row>
        <row r="21">
          <cell r="B21" t="str">
            <v>девятнадцать</v>
          </cell>
          <cell r="C21" t="str">
            <v>девятнадцать</v>
          </cell>
        </row>
        <row r="22">
          <cell r="B22" t="str">
            <v>двадцать</v>
          </cell>
          <cell r="C22" t="str">
            <v>двадцать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="59" zoomScaleNormal="85" zoomScaleSheetLayoutView="59" workbookViewId="0">
      <selection activeCell="N20" sqref="N20"/>
    </sheetView>
  </sheetViews>
  <sheetFormatPr defaultColWidth="9.140625" defaultRowHeight="17.25"/>
  <cols>
    <col min="1" max="1" width="6.42578125" style="1" customWidth="1"/>
    <col min="2" max="2" width="35.7109375" style="1" customWidth="1"/>
    <col min="3" max="3" width="18.85546875" style="1" customWidth="1"/>
    <col min="4" max="4" width="29.28515625" style="1" customWidth="1"/>
    <col min="5" max="5" width="18.140625" style="1" customWidth="1"/>
    <col min="6" max="6" width="20.28515625" style="2" customWidth="1"/>
    <col min="7" max="7" width="16" style="2" customWidth="1"/>
    <col min="8" max="8" width="20.28515625" style="2" customWidth="1"/>
    <col min="9" max="9" width="21.140625" style="2" customWidth="1"/>
    <col min="10" max="16384" width="9.140625" style="2"/>
  </cols>
  <sheetData>
    <row r="1" spans="1:9">
      <c r="F1" s="12"/>
      <c r="G1" s="29"/>
      <c r="H1" s="29"/>
      <c r="I1" s="29"/>
    </row>
    <row r="2" spans="1:9">
      <c r="F2" s="29"/>
      <c r="G2" s="29"/>
      <c r="H2" s="29"/>
      <c r="I2" s="29"/>
    </row>
    <row r="4" spans="1:9" ht="15.7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ht="20.25" customHeight="1">
      <c r="A5" s="29" t="s">
        <v>6</v>
      </c>
      <c r="B5" s="29"/>
      <c r="C5" s="29"/>
      <c r="D5" s="29"/>
      <c r="E5" s="29"/>
      <c r="F5" s="38"/>
      <c r="G5" s="38"/>
      <c r="H5" s="38"/>
      <c r="I5" s="38"/>
    </row>
    <row r="6" spans="1:9" ht="20.25" customHeight="1">
      <c r="A6" s="29"/>
      <c r="B6" s="29"/>
      <c r="C6" s="29"/>
      <c r="D6" s="29"/>
      <c r="E6" s="29"/>
      <c r="F6" s="29"/>
      <c r="G6" s="13"/>
      <c r="H6" s="13"/>
      <c r="I6" s="13"/>
    </row>
    <row r="7" spans="1:9" ht="20.25" customHeight="1">
      <c r="A7" s="39" t="s">
        <v>12</v>
      </c>
      <c r="B7" s="40"/>
      <c r="C7" s="40"/>
      <c r="D7" s="40"/>
      <c r="E7" s="40"/>
      <c r="F7" s="40"/>
      <c r="G7" s="40"/>
      <c r="H7" s="40"/>
      <c r="I7" s="40"/>
    </row>
    <row r="8" spans="1:9" s="4" customFormat="1" ht="12" customHeight="1">
      <c r="A8" s="3"/>
      <c r="B8" s="3"/>
      <c r="C8" s="3"/>
      <c r="D8" s="3"/>
      <c r="E8" s="3"/>
    </row>
    <row r="9" spans="1:9" s="4" customFormat="1" ht="36.75" customHeight="1">
      <c r="A9" s="33" t="s">
        <v>0</v>
      </c>
      <c r="B9" s="35" t="s">
        <v>4</v>
      </c>
      <c r="C9" s="36"/>
      <c r="D9" s="36"/>
      <c r="E9" s="37"/>
      <c r="F9" s="31" t="s">
        <v>3</v>
      </c>
      <c r="G9" s="31" t="s">
        <v>5</v>
      </c>
      <c r="H9" s="41" t="s">
        <v>8</v>
      </c>
      <c r="I9" s="42" t="s">
        <v>10</v>
      </c>
    </row>
    <row r="10" spans="1:9" s="4" customFormat="1" ht="51.75">
      <c r="A10" s="34"/>
      <c r="B10" s="10" t="s">
        <v>1</v>
      </c>
      <c r="C10" s="10" t="s">
        <v>9</v>
      </c>
      <c r="D10" s="11" t="s">
        <v>7</v>
      </c>
      <c r="E10" s="11" t="s">
        <v>2</v>
      </c>
      <c r="F10" s="32"/>
      <c r="G10" s="32"/>
      <c r="H10" s="41"/>
      <c r="I10" s="42"/>
    </row>
    <row r="11" spans="1:9" s="4" customFormat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9">
        <v>6</v>
      </c>
      <c r="G11" s="9">
        <v>7</v>
      </c>
      <c r="H11" s="8">
        <v>8</v>
      </c>
      <c r="I11" s="9">
        <v>9</v>
      </c>
    </row>
    <row r="12" spans="1:9" s="4" customFormat="1" ht="48.75" customHeight="1">
      <c r="A12" s="18">
        <v>1</v>
      </c>
      <c r="B12" s="21" t="s">
        <v>13</v>
      </c>
      <c r="C12" s="21" t="s">
        <v>11</v>
      </c>
      <c r="D12" s="5" t="s">
        <v>17</v>
      </c>
      <c r="E12" s="5">
        <v>32500</v>
      </c>
      <c r="F12" s="15">
        <f>ROUND(AVERAGE(E12,E13,E14),2)</f>
        <v>31500</v>
      </c>
      <c r="G12" s="26">
        <f>STDEVA(E12,E13,E14)/F12*100</f>
        <v>3.1746031746031744</v>
      </c>
      <c r="H12" s="14">
        <v>1</v>
      </c>
      <c r="I12" s="15">
        <f>H12*F12</f>
        <v>31500</v>
      </c>
    </row>
    <row r="13" spans="1:9" s="4" customFormat="1" ht="48.75" customHeight="1">
      <c r="A13" s="19"/>
      <c r="B13" s="22"/>
      <c r="C13" s="22"/>
      <c r="D13" s="5" t="s">
        <v>18</v>
      </c>
      <c r="E13" s="5">
        <v>31500</v>
      </c>
      <c r="F13" s="24"/>
      <c r="G13" s="27"/>
      <c r="H13" s="14"/>
      <c r="I13" s="16"/>
    </row>
    <row r="14" spans="1:9" s="4" customFormat="1" ht="37.5">
      <c r="A14" s="20"/>
      <c r="B14" s="23"/>
      <c r="C14" s="23"/>
      <c r="D14" s="5" t="s">
        <v>19</v>
      </c>
      <c r="E14" s="5">
        <v>30500</v>
      </c>
      <c r="F14" s="25"/>
      <c r="G14" s="28"/>
      <c r="H14" s="14"/>
      <c r="I14" s="17"/>
    </row>
    <row r="15" spans="1:9" s="4" customFormat="1" ht="48.75" customHeight="1">
      <c r="A15" s="18">
        <v>2</v>
      </c>
      <c r="B15" s="21" t="s">
        <v>14</v>
      </c>
      <c r="C15" s="21" t="s">
        <v>11</v>
      </c>
      <c r="D15" s="5" t="s">
        <v>17</v>
      </c>
      <c r="E15" s="5">
        <v>18500</v>
      </c>
      <c r="F15" s="15">
        <f>ROUND(AVERAGE(E15,E16,E17),2)</f>
        <v>17500</v>
      </c>
      <c r="G15" s="26">
        <f>STDEVA(E15,E16,E17)/F15*100</f>
        <v>5.7142857142857144</v>
      </c>
      <c r="H15" s="14">
        <v>1</v>
      </c>
      <c r="I15" s="15">
        <f>H15*F15</f>
        <v>17500</v>
      </c>
    </row>
    <row r="16" spans="1:9" s="4" customFormat="1" ht="42" customHeight="1">
      <c r="A16" s="19"/>
      <c r="B16" s="22"/>
      <c r="C16" s="22"/>
      <c r="D16" s="5" t="s">
        <v>18</v>
      </c>
      <c r="E16" s="5">
        <v>17500</v>
      </c>
      <c r="F16" s="24"/>
      <c r="G16" s="27"/>
      <c r="H16" s="14"/>
      <c r="I16" s="16"/>
    </row>
    <row r="17" spans="1:9" s="4" customFormat="1" ht="37.5">
      <c r="A17" s="20"/>
      <c r="B17" s="23"/>
      <c r="C17" s="23"/>
      <c r="D17" s="5" t="s">
        <v>19</v>
      </c>
      <c r="E17" s="5">
        <v>16500</v>
      </c>
      <c r="F17" s="25"/>
      <c r="G17" s="28"/>
      <c r="H17" s="14"/>
      <c r="I17" s="17"/>
    </row>
    <row r="18" spans="1:9" s="4" customFormat="1" ht="47.25" customHeight="1">
      <c r="A18" s="18">
        <v>3</v>
      </c>
      <c r="B18" s="21" t="s">
        <v>15</v>
      </c>
      <c r="C18" s="21" t="s">
        <v>11</v>
      </c>
      <c r="D18" s="5" t="s">
        <v>17</v>
      </c>
      <c r="E18" s="5">
        <v>43500</v>
      </c>
      <c r="F18" s="15">
        <f>ROUND(AVERAGE(E18,E19,E20),2)</f>
        <v>42500</v>
      </c>
      <c r="G18" s="26">
        <f>STDEVA(E18,E19,E20)/F18*100</f>
        <v>2.3529411764705883</v>
      </c>
      <c r="H18" s="14">
        <v>2</v>
      </c>
      <c r="I18" s="15">
        <f>H18*F18</f>
        <v>85000</v>
      </c>
    </row>
    <row r="19" spans="1:9" s="4" customFormat="1" ht="41.25" customHeight="1">
      <c r="A19" s="19"/>
      <c r="B19" s="22"/>
      <c r="C19" s="22"/>
      <c r="D19" s="5" t="s">
        <v>18</v>
      </c>
      <c r="E19" s="5">
        <v>42500</v>
      </c>
      <c r="F19" s="24"/>
      <c r="G19" s="27"/>
      <c r="H19" s="14"/>
      <c r="I19" s="16"/>
    </row>
    <row r="20" spans="1:9" s="4" customFormat="1" ht="37.5">
      <c r="A20" s="20"/>
      <c r="B20" s="23"/>
      <c r="C20" s="23"/>
      <c r="D20" s="5" t="s">
        <v>19</v>
      </c>
      <c r="E20" s="5">
        <v>41500</v>
      </c>
      <c r="F20" s="25"/>
      <c r="G20" s="28"/>
      <c r="H20" s="14"/>
      <c r="I20" s="17"/>
    </row>
    <row r="21" spans="1:9" ht="37.5" customHeight="1">
      <c r="A21" s="18">
        <v>4</v>
      </c>
      <c r="B21" s="21" t="s">
        <v>16</v>
      </c>
      <c r="C21" s="21" t="s">
        <v>11</v>
      </c>
      <c r="D21" s="5" t="s">
        <v>17</v>
      </c>
      <c r="E21" s="5">
        <v>51540</v>
      </c>
      <c r="F21" s="15">
        <f>ROUND(AVERAGE(E21,E22,E23),2)</f>
        <v>50540</v>
      </c>
      <c r="G21" s="26">
        <f>STDEVA(E21,E22,E23)/F21*100</f>
        <v>1.9786307874950535</v>
      </c>
      <c r="H21" s="14">
        <v>3</v>
      </c>
      <c r="I21" s="15">
        <f>H21*F21</f>
        <v>151620</v>
      </c>
    </row>
    <row r="22" spans="1:9" ht="37.5">
      <c r="A22" s="19"/>
      <c r="B22" s="22"/>
      <c r="C22" s="22"/>
      <c r="D22" s="5" t="s">
        <v>18</v>
      </c>
      <c r="E22" s="5">
        <v>50540</v>
      </c>
      <c r="F22" s="24"/>
      <c r="G22" s="27"/>
      <c r="H22" s="14"/>
      <c r="I22" s="16"/>
    </row>
    <row r="23" spans="1:9" ht="37.5">
      <c r="A23" s="20"/>
      <c r="B23" s="23"/>
      <c r="C23" s="23"/>
      <c r="D23" s="5" t="s">
        <v>19</v>
      </c>
      <c r="E23" s="5">
        <v>49540</v>
      </c>
      <c r="F23" s="25"/>
      <c r="G23" s="28"/>
      <c r="H23" s="14"/>
      <c r="I23" s="17"/>
    </row>
    <row r="24" spans="1:9" ht="23.25">
      <c r="H24" s="43" t="s">
        <v>20</v>
      </c>
      <c r="I24" s="44">
        <f>SUM(I12:I23)</f>
        <v>285620</v>
      </c>
    </row>
  </sheetData>
  <sheetProtection formatColumns="0" formatRows="0" selectLockedCells="1"/>
  <mergeCells count="41">
    <mergeCell ref="H21:H23"/>
    <mergeCell ref="I21:I23"/>
    <mergeCell ref="A21:A23"/>
    <mergeCell ref="B21:B23"/>
    <mergeCell ref="C21:C23"/>
    <mergeCell ref="F21:F23"/>
    <mergeCell ref="G21:G23"/>
    <mergeCell ref="H12:H14"/>
    <mergeCell ref="H9:H10"/>
    <mergeCell ref="I9:I10"/>
    <mergeCell ref="I12:I14"/>
    <mergeCell ref="A12:A14"/>
    <mergeCell ref="C12:C14"/>
    <mergeCell ref="B12:B14"/>
    <mergeCell ref="F12:F14"/>
    <mergeCell ref="G12:G14"/>
    <mergeCell ref="G1:I1"/>
    <mergeCell ref="F2:I2"/>
    <mergeCell ref="A4:I4"/>
    <mergeCell ref="F9:F10"/>
    <mergeCell ref="G9:G10"/>
    <mergeCell ref="A5:E5"/>
    <mergeCell ref="A9:A10"/>
    <mergeCell ref="B9:E9"/>
    <mergeCell ref="A6:F6"/>
    <mergeCell ref="F5:I5"/>
    <mergeCell ref="A7:I7"/>
    <mergeCell ref="H15:H17"/>
    <mergeCell ref="I15:I17"/>
    <mergeCell ref="A18:A20"/>
    <mergeCell ref="B18:B20"/>
    <mergeCell ref="C18:C20"/>
    <mergeCell ref="F18:F20"/>
    <mergeCell ref="G18:G20"/>
    <mergeCell ref="H18:H20"/>
    <mergeCell ref="I18:I20"/>
    <mergeCell ref="A15:A17"/>
    <mergeCell ref="B15:B17"/>
    <mergeCell ref="C15:C17"/>
    <mergeCell ref="F15:F17"/>
    <mergeCell ref="G15:G17"/>
  </mergeCells>
  <phoneticPr fontId="0" type="noConversion"/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 Д.А.</dc:creator>
  <cp:lastModifiedBy>Ученик</cp:lastModifiedBy>
  <cp:lastPrinted>2021-10-01T11:38:29Z</cp:lastPrinted>
  <dcterms:created xsi:type="dcterms:W3CDTF">2016-09-14T10:28:54Z</dcterms:created>
  <dcterms:modified xsi:type="dcterms:W3CDTF">2021-10-01T11:39:21Z</dcterms:modified>
</cp:coreProperties>
</file>