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sdet\Desktop\"/>
    </mc:Choice>
  </mc:AlternateContent>
  <xr:revisionPtr revIDLastSave="0" documentId="13_ncr:1_{17776EB6-2BEE-45E6-AC4E-A611B90F823B}" xr6:coauthVersionLast="47" xr6:coauthVersionMax="47" xr10:uidLastSave="{00000000-0000-0000-0000-000000000000}"/>
  <bookViews>
    <workbookView xWindow="-108" yWindow="-108" windowWidth="23256" windowHeight="12576" tabRatio="919" xr2:uid="{00000000-000D-0000-FFFF-FFFF00000000}"/>
  </bookViews>
  <sheets>
    <sheet name="заправка картриджей" sheetId="1" r:id="rId1"/>
  </sheets>
  <externalReferences>
    <externalReference r:id="rId2"/>
  </externalReferences>
  <definedNames>
    <definedName name="_xlnm._FilterDatabase" localSheetId="0" hidden="1">'заправка картриджей'!$A$7:$J$10</definedName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'заправка картриджей'!$A$1:$N$10</definedName>
    <definedName name="Сотни">'[1]служебный раздел'!$E$2:$E$11</definedName>
  </definedNames>
  <calcPr calcId="191029"/>
</workbook>
</file>

<file path=xl/calcChain.xml><?xml version="1.0" encoding="utf-8"?>
<calcChain xmlns="http://schemas.openxmlformats.org/spreadsheetml/2006/main">
  <c r="F11" i="1" l="1"/>
  <c r="I11" i="1" s="1"/>
  <c r="G11" i="1" l="1"/>
  <c r="F8" i="1"/>
  <c r="I8" i="1" l="1"/>
  <c r="I14" i="1" s="1"/>
  <c r="G8" i="1"/>
</calcChain>
</file>

<file path=xl/sharedStrings.xml><?xml version="1.0" encoding="utf-8"?>
<sst xmlns="http://schemas.openxmlformats.org/spreadsheetml/2006/main" count="22" uniqueCount="18">
  <si>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</si>
  <si>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</si>
  <si>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</si>
  <si>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</si>
  <si>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Сведения (информация) об идентичных (однородных) товарах (работах, услугах), полученные из ЕИС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</si>
  <si>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</si>
  <si>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</si>
  <si>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</si>
  <si>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</si>
  <si>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</si>
  <si>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r>
      <t xml:space="preserve">НМЦК, руб.   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</si>
  <si>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Закупка дезинфицирующих средств</t>
  </si>
  <si>
    <t>Хлеб украинский новый формовой,0,67 ГОСТ 2077-84</t>
  </si>
  <si>
    <t>Нарезной батон ГОСТ 27844-88, 0,4 кг</t>
  </si>
  <si>
    <t>кг</t>
  </si>
  <si>
    <t xml:space="preserve">коммерческое предложение 1 (вх. №142 от 20.06.2022 г.) </t>
  </si>
  <si>
    <t xml:space="preserve">коммерческое предложение 2 (вх. №143 от 20.06.2022 г.) </t>
  </si>
  <si>
    <t xml:space="preserve">коммерческое предложение 3 (вх. №144 от 20.06.2022 г.)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</si>
</sst>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9"/>
      <color theme="1"/>
      <name val="Segoe UI Light"/>
      <family val="2"/>
      <charset val="204"/>
    </font>
    <font>
      <sz val="12"/>
      <color rgb="FF000000"/>
      <name val="Times New Roman"/>
      <family val="1"/>
      <charset val="204"/>
    </font>
    <font>
      <sz val="8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vertical="center" wrapText="1"/>
    </xf>
    <xf numFmtId="4" fontId="7" fillId="0" borderId="1" xfId="0" applyNumberFormat="1" applyFont="1" applyBorder="1" applyAlignment="1" applyProtection="1">
      <alignment horizontal="center" vertical="top"/>
    </xf>
    <xf numFmtId="4" fontId="7" fillId="0" borderId="0" xfId="0" applyNumberFormat="1" applyFont="1" applyAlignment="1" applyProtection="1">
      <alignment horizontal="center" vertical="top"/>
    </xf>
    <xf numFmtId="0" fontId="7" fillId="0" borderId="0" xfId="0" applyFont="1" applyAlignment="1" applyProtection="1">
      <alignment horizontal="center" vertical="top"/>
    </xf>
    <xf numFmtId="4" fontId="2" fillId="0" borderId="0" xfId="0" applyNumberFormat="1" applyFont="1" applyAlignment="1" applyProtection="1">
      <alignment horizontal="center" vertical="top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0" borderId="1" xfId="0" applyNumberFormat="1" applyFont="1" applyBorder="1" applyAlignment="1" applyProtection="1">
      <alignment horizontal="center" vertical="center" wrapText="1"/>
    </xf>
    <xf numFmtId="4" fontId="7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top"/>
    </xf>
    <xf numFmtId="0" fontId="3" fillId="0" borderId="0" xfId="0" applyFont="1" applyAlignment="1" applyProtection="1">
      <alignment horizontal="center" vertical="top"/>
    </xf>
    <xf numFmtId="0" fontId="1" fillId="2" borderId="1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86;&#1083;&#1100;&#1079;&#1086;&#1074;&#1072;&#1090;&#1077;&#1083;&#1100;/Downloads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5"/>
  <sheetViews>
    <sheetView tabSelected="1" zoomScale="85" zoomScaleNormal="85" zoomScaleSheetLayoutView="90" workbookViewId="0">
      <selection activeCell="K12" sqref="K12"/>
    </sheetView>
  </sheetViews>
  <sheetFormatPr defaultColWidth="9.109375" defaultRowHeight="19.2" x14ac:dyDescent="0.3"/>
  <cols>
    <col min="1" max="1" width="6.44140625" style="1" customWidth="1"/>
    <col min="2" max="2" width="36.88671875" style="1" customWidth="1"/>
    <col min="3" max="3" width="18.88671875" style="1" customWidth="1"/>
    <col min="4" max="4" width="41.6640625" style="1" customWidth="1"/>
    <col min="5" max="5" width="18.109375" style="1" customWidth="1"/>
    <col min="6" max="9" width="16" style="2" customWidth="1"/>
    <col min="10" max="10" width="12.33203125" style="2" customWidth="1"/>
    <col min="11" max="16384" width="9.109375" style="2"/>
  </cols>
  <sheetData>
    <row r="2" spans="1:10" x14ac:dyDescent="0.3">
      <c r="B2" s="26" t="s">
        <v>11</v>
      </c>
      <c r="C2" s="26"/>
      <c r="D2" s="26"/>
      <c r="E2" s="26"/>
    </row>
    <row r="3" spans="1:10" x14ac:dyDescent="0.3">
      <c r="A3" s="27" t="s">
        <v>6</v>
      </c>
      <c r="B3" s="27"/>
      <c r="C3" s="27"/>
      <c r="D3" s="27"/>
      <c r="E3" s="27"/>
    </row>
    <row r="4" spans="1:10" s="4" customFormat="1" x14ac:dyDescent="0.3">
      <c r="A4" s="3"/>
      <c r="B4" s="3"/>
      <c r="C4" s="3"/>
      <c r="D4" s="3"/>
      <c r="E4" s="3"/>
    </row>
    <row r="5" spans="1:10" s="4" customFormat="1" x14ac:dyDescent="0.3">
      <c r="A5" s="28" t="s">
        <v>0</v>
      </c>
      <c r="B5" s="28" t="s">
        <v>4</v>
      </c>
      <c r="C5" s="28"/>
      <c r="D5" s="28"/>
      <c r="E5" s="28"/>
      <c r="F5" s="24" t="s">
        <v>3</v>
      </c>
      <c r="G5" s="24" t="s">
        <v>5</v>
      </c>
      <c r="H5" s="25" t="s">
        <v>8</v>
      </c>
      <c r="I5" s="23" t="s">
        <v>10</v>
      </c>
    </row>
    <row r="6" spans="1:10" s="4" customFormat="1" ht="57.6" x14ac:dyDescent="0.3">
      <c r="A6" s="28"/>
      <c r="B6" s="5" t="s">
        <v>1</v>
      </c>
      <c r="C6" s="5" t="s">
        <v>9</v>
      </c>
      <c r="D6" s="8" t="s">
        <v>7</v>
      </c>
      <c r="E6" s="8" t="s">
        <v>2</v>
      </c>
      <c r="F6" s="24"/>
      <c r="G6" s="24"/>
      <c r="H6" s="25"/>
      <c r="I6" s="23"/>
    </row>
    <row r="7" spans="1:10" s="4" customFormat="1" x14ac:dyDescent="0.3">
      <c r="A7" s="5">
        <v>1</v>
      </c>
      <c r="B7" s="5">
        <v>2</v>
      </c>
      <c r="C7" s="5">
        <v>3</v>
      </c>
      <c r="D7" s="5">
        <v>4</v>
      </c>
      <c r="E7" s="5">
        <v>5</v>
      </c>
      <c r="F7" s="7">
        <v>6</v>
      </c>
      <c r="G7" s="7">
        <v>7</v>
      </c>
      <c r="H7" s="6">
        <v>8</v>
      </c>
      <c r="I7" s="7">
        <v>9</v>
      </c>
    </row>
    <row r="8" spans="1:10" s="11" customFormat="1" ht="36" x14ac:dyDescent="0.3">
      <c r="A8" s="16">
        <v>1</v>
      </c>
      <c r="B8" s="19" t="s">
        <v>12</v>
      </c>
      <c r="C8" s="22" t="s">
        <v>14</v>
      </c>
      <c r="D8" s="13" t="s">
        <v>15</v>
      </c>
      <c r="E8" s="9">
        <v>57.16</v>
      </c>
      <c r="F8" s="15">
        <f>ROUND((IF((SUM(E8:E10)=0),0,AVERAGE(E8:E10))),2)</f>
        <v>57.49</v>
      </c>
      <c r="G8" s="15">
        <f>IF((STDEVA(E8,E9,E10)/F8*100)&gt;10,"ПРЕВЫШЕНИЕ!",STDEVA(E8,E9,E10)/F8*100)</f>
        <v>1.0042620789522105</v>
      </c>
      <c r="H8" s="14">
        <v>100</v>
      </c>
      <c r="I8" s="15">
        <f>H8*F8</f>
        <v>5749</v>
      </c>
      <c r="J8" s="10"/>
    </row>
    <row r="9" spans="1:10" s="11" customFormat="1" ht="36" x14ac:dyDescent="0.3">
      <c r="A9" s="17"/>
      <c r="B9" s="20"/>
      <c r="C9" s="22"/>
      <c r="D9" s="13" t="s">
        <v>16</v>
      </c>
      <c r="E9" s="9">
        <v>58.16</v>
      </c>
      <c r="F9" s="15"/>
      <c r="G9" s="15"/>
      <c r="H9" s="14"/>
      <c r="I9" s="15"/>
    </row>
    <row r="10" spans="1:10" s="11" customFormat="1" ht="36" x14ac:dyDescent="0.3">
      <c r="A10" s="18"/>
      <c r="B10" s="21"/>
      <c r="C10" s="22"/>
      <c r="D10" s="13" t="s">
        <v>17</v>
      </c>
      <c r="E10" s="9">
        <v>57.16</v>
      </c>
      <c r="F10" s="15"/>
      <c r="G10" s="15"/>
      <c r="H10" s="14"/>
      <c r="I10" s="15"/>
    </row>
    <row r="11" spans="1:10" s="11" customFormat="1" ht="36" x14ac:dyDescent="0.3">
      <c r="A11" s="16">
        <v>2</v>
      </c>
      <c r="B11" s="19" t="s">
        <v>13</v>
      </c>
      <c r="C11" s="22" t="s">
        <v>14</v>
      </c>
      <c r="D11" s="13" t="s">
        <v>15</v>
      </c>
      <c r="E11" s="9">
        <v>91</v>
      </c>
      <c r="F11" s="15">
        <f>ROUND((IF((SUM(E11:E13)=0),0,AVERAGE(E11:E13))),2)</f>
        <v>91.33</v>
      </c>
      <c r="G11" s="15">
        <f>IF((STDEVA(E11,E12,E13)/F11*100)&gt;10,"ПРЕВЫШЕНИЕ!",STDEVA(E11,E12,E13)/F11*100)</f>
        <v>0.63215840270406842</v>
      </c>
      <c r="H11" s="14">
        <v>168</v>
      </c>
      <c r="I11" s="15">
        <f>H11*F11</f>
        <v>15343.44</v>
      </c>
      <c r="J11" s="10"/>
    </row>
    <row r="12" spans="1:10" s="11" customFormat="1" ht="36" x14ac:dyDescent="0.3">
      <c r="A12" s="17"/>
      <c r="B12" s="20"/>
      <c r="C12" s="22"/>
      <c r="D12" s="13" t="s">
        <v>16</v>
      </c>
      <c r="E12" s="9">
        <v>92</v>
      </c>
      <c r="F12" s="15"/>
      <c r="G12" s="15"/>
      <c r="H12" s="14"/>
      <c r="I12" s="15"/>
    </row>
    <row r="13" spans="1:10" s="11" customFormat="1" ht="36" x14ac:dyDescent="0.3">
      <c r="A13" s="18"/>
      <c r="B13" s="21"/>
      <c r="C13" s="22"/>
      <c r="D13" s="13" t="s">
        <v>17</v>
      </c>
      <c r="E13" s="9">
        <v>91</v>
      </c>
      <c r="F13" s="15"/>
      <c r="G13" s="15"/>
      <c r="H13" s="14"/>
      <c r="I13" s="15"/>
    </row>
    <row r="14" spans="1:10" s="11" customFormat="1" x14ac:dyDescent="0.3">
      <c r="B14" s="1"/>
      <c r="C14" s="1"/>
      <c r="D14" s="1"/>
      <c r="E14" s="1"/>
      <c r="F14" s="2"/>
      <c r="G14" s="2"/>
      <c r="H14" s="2"/>
      <c r="I14" s="12">
        <f>SUM(I8:I13)</f>
        <v>21092.440000000002</v>
      </c>
      <c r="J14" s="10"/>
    </row>
    <row r="15" spans="1:10" s="11" customFormat="1" x14ac:dyDescent="0.3">
      <c r="B15" s="1"/>
      <c r="C15" s="1"/>
      <c r="D15" s="1"/>
      <c r="E15" s="1"/>
      <c r="F15" s="2"/>
      <c r="G15" s="2"/>
      <c r="H15" s="2"/>
      <c r="I15" s="2"/>
    </row>
    <row r="16" spans="1:10" s="11" customFormat="1" x14ac:dyDescent="0.3">
      <c r="B16" s="1"/>
      <c r="C16" s="1"/>
      <c r="D16" s="1"/>
      <c r="E16" s="1"/>
      <c r="F16" s="2"/>
      <c r="G16" s="2"/>
      <c r="H16" s="2"/>
      <c r="I16" s="2"/>
    </row>
    <row r="17" spans="1:10" s="11" customFormat="1" x14ac:dyDescent="0.3">
      <c r="A17" s="1"/>
      <c r="B17" s="1"/>
      <c r="C17" s="1"/>
      <c r="D17" s="1"/>
      <c r="E17" s="1"/>
      <c r="F17" s="2"/>
      <c r="G17" s="2"/>
      <c r="H17" s="2"/>
      <c r="I17" s="2"/>
    </row>
    <row r="18" spans="1:10" s="11" customFormat="1" x14ac:dyDescent="0.3">
      <c r="A18" s="1"/>
      <c r="B18" s="1"/>
      <c r="C18" s="1"/>
      <c r="D18" s="1"/>
      <c r="E18" s="1"/>
      <c r="F18" s="2"/>
      <c r="G18" s="2"/>
      <c r="H18" s="2"/>
      <c r="I18" s="2"/>
    </row>
    <row r="19" spans="1:10" s="11" customFormat="1" x14ac:dyDescent="0.3">
      <c r="A19" s="1"/>
      <c r="B19" s="1"/>
      <c r="C19" s="1"/>
      <c r="D19" s="1"/>
      <c r="E19" s="1"/>
      <c r="F19" s="2"/>
      <c r="G19" s="2"/>
      <c r="H19" s="2"/>
      <c r="I19" s="2"/>
    </row>
    <row r="20" spans="1:10" s="11" customFormat="1" x14ac:dyDescent="0.3">
      <c r="A20" s="1"/>
      <c r="B20" s="1"/>
      <c r="C20" s="1"/>
      <c r="D20" s="1"/>
      <c r="E20" s="1"/>
      <c r="F20" s="2"/>
      <c r="G20" s="2"/>
      <c r="H20" s="2"/>
      <c r="I20" s="2"/>
      <c r="J20" s="10"/>
    </row>
    <row r="21" spans="1:10" s="11" customFormat="1" x14ac:dyDescent="0.3">
      <c r="A21" s="1"/>
      <c r="B21" s="1"/>
      <c r="C21" s="1"/>
      <c r="D21" s="1"/>
      <c r="E21" s="1"/>
      <c r="F21" s="2"/>
      <c r="G21" s="2"/>
      <c r="H21" s="2"/>
      <c r="I21" s="2"/>
    </row>
    <row r="22" spans="1:10" s="11" customFormat="1" x14ac:dyDescent="0.3">
      <c r="A22" s="1"/>
      <c r="B22" s="1"/>
      <c r="C22" s="1"/>
      <c r="D22" s="1"/>
      <c r="E22" s="1"/>
      <c r="F22" s="2"/>
      <c r="G22" s="2"/>
      <c r="H22" s="2"/>
      <c r="I22" s="2"/>
    </row>
    <row r="23" spans="1:10" s="11" customFormat="1" x14ac:dyDescent="0.3">
      <c r="A23" s="1"/>
      <c r="B23" s="1"/>
      <c r="C23" s="1"/>
      <c r="D23" s="1"/>
      <c r="E23" s="1"/>
      <c r="F23" s="2"/>
      <c r="G23" s="2"/>
      <c r="H23" s="2"/>
      <c r="I23" s="2"/>
      <c r="J23" s="10"/>
    </row>
    <row r="24" spans="1:10" s="11" customFormat="1" x14ac:dyDescent="0.3">
      <c r="A24" s="1"/>
      <c r="B24" s="1"/>
      <c r="C24" s="1"/>
      <c r="D24" s="1"/>
      <c r="E24" s="1"/>
      <c r="F24" s="2"/>
      <c r="G24" s="2"/>
      <c r="H24" s="2"/>
      <c r="I24" s="2"/>
    </row>
    <row r="25" spans="1:10" s="11" customFormat="1" x14ac:dyDescent="0.3">
      <c r="A25" s="1"/>
      <c r="B25" s="1"/>
      <c r="C25" s="1"/>
      <c r="D25" s="1"/>
      <c r="E25" s="1"/>
      <c r="F25" s="2"/>
      <c r="G25" s="2"/>
      <c r="H25" s="2"/>
      <c r="I25" s="2"/>
    </row>
  </sheetData>
  <sheetProtection formatColumns="0" formatRows="0" selectLockedCells="1"/>
  <autoFilter ref="A7:J10" xr:uid="{00000000-0009-0000-0000-000000000000}"/>
  <mergeCells count="22">
    <mergeCell ref="B2:E2"/>
    <mergeCell ref="A3:E3"/>
    <mergeCell ref="A5:A6"/>
    <mergeCell ref="B5:E5"/>
    <mergeCell ref="F8:F10"/>
    <mergeCell ref="A8:A10"/>
    <mergeCell ref="G8:G10"/>
    <mergeCell ref="C8:C10"/>
    <mergeCell ref="B8:B10"/>
    <mergeCell ref="I5:I6"/>
    <mergeCell ref="F5:F6"/>
    <mergeCell ref="G5:G6"/>
    <mergeCell ref="H5:H6"/>
    <mergeCell ref="H8:H10"/>
    <mergeCell ref="I8:I10"/>
    <mergeCell ref="H11:H13"/>
    <mergeCell ref="I11:I13"/>
    <mergeCell ref="A11:A13"/>
    <mergeCell ref="B11:B13"/>
    <mergeCell ref="C11:C13"/>
    <mergeCell ref="F11:F13"/>
    <mergeCell ref="G11:G13"/>
  </mergeCells>
  <phoneticPr fontId="6" type="noConversion"/>
  <pageMargins left="0.7" right="0.7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заправка картриджей</vt:lpstr>
      <vt:lpstr>'заправка картриджей'!Область_печати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vsdet</cp:lastModifiedBy>
  <cp:lastPrinted>2018-08-10T11:59:37Z</cp:lastPrinted>
  <dcterms:created xsi:type="dcterms:W3CDTF">2016-09-14T10:28:54Z</dcterms:created>
  <dcterms:modified xsi:type="dcterms:W3CDTF">2022-06-21T12:13:25Z</dcterms:modified>
</cp:coreProperties>
</file>