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8805" tabRatio="919"/>
  </bookViews>
  <sheets>
    <sheet name="лист 1" sheetId="1" r:id="rId1"/>
  </sheets>
  <externalReferences>
    <externalReference r:id="rId2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1'!$A$1:$I$23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F12" i="1" l="1"/>
  <c r="I12" i="1" s="1"/>
  <c r="I15" i="1" l="1"/>
  <c r="G12" i="1"/>
</calcChain>
</file>

<file path=xl/sharedStrings.xml><?xml version="1.0" encoding="utf-8"?>
<sst xmlns="http://schemas.openxmlformats.org/spreadsheetml/2006/main" count="25" uniqueCount="25">
  <si>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</si>
  <si>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</si>
  <si>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</si>
  <si>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</si>
  <si>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</si>
  <si>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</si>
  <si>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</si>
  <si>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</si>
  <si>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</si>
  <si>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</si>
  <si>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</si>
  <si>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               </t>
    </r>
    <r>
      <rPr>
        <sz val="9"/>
        <color theme="1"/>
        <rFont val="Segoe UI Light"/>
        <family val="2"/>
        <charset val="204"/>
      </rPr>
      <t xml:space="preserve">(столбец 6 Х столбец8) </t>
    </r>
  </si>
  <si>
    <t>штука</t>
  </si>
  <si>
    <t>https://pe-lab.ru/products/spektrofotometr_uf6100/?sphrase_id=10419</t>
  </si>
  <si>
    <t>https://voronezh.ank-ndt.ru/catalog/laboratornye-pribory-i-oborudovanie/spektrofotometry-mikrospektrofotometry-i-mikrospektrometry/spektrofotometr-uf-6100</t>
  </si>
  <si>
    <t>http://www.optimum-lab.ru/product/spektrofotometr-ekovyu-uf-6100/</t>
  </si>
  <si>
    <t>Спектрофотометр УФ-6100</t>
  </si>
  <si>
    <t xml:space="preserve">по закупке "Поставка спектрофотометра" </t>
  </si>
  <si>
    <t>Исполнитель: зам. директора по АХР</t>
  </si>
  <si>
    <t xml:space="preserve">                         ______________________________</t>
  </si>
  <si>
    <t>В.А. Леонтьев</t>
  </si>
  <si>
    <t xml:space="preserve">                                             (должность)</t>
  </si>
  <si>
    <t xml:space="preserve">                                            (подпись)</t>
  </si>
  <si>
    <t xml:space="preserve">                       (расшифровка подписи)</t>
  </si>
  <si>
    <r>
      <t xml:space="preserve">Контакный телефон: </t>
    </r>
    <r>
      <rPr>
        <sz val="11"/>
        <color indexed="8"/>
        <rFont val="Calibri"/>
        <family val="2"/>
        <charset val="204"/>
      </rPr>
      <t>255-26-26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</si>
</sst>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Segoe UI Light"/>
      <family val="2"/>
      <charset val="204"/>
    </font>
    <font>
      <sz val="11"/>
      <color theme="1"/>
      <name val="Segoe UI Light"/>
      <family val="2"/>
      <charset val="204"/>
    </font>
    <font>
      <b/>
      <sz val="12"/>
      <color theme="1"/>
      <name val="Segoe UI Light"/>
      <family val="2"/>
      <charset val="204"/>
    </font>
    <font>
      <sz val="14"/>
      <color theme="1"/>
      <name val="Times New Roman"/>
      <family val="1"/>
      <charset val="204"/>
    </font>
    <font>
      <sz val="9"/>
      <color theme="1"/>
      <name val="Segoe UI Light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1" fillId="0" borderId="0"/>
  </cellStyleXfs>
  <cellXfs count="49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2" fillId="0" borderId="1" xfId="0" applyFont="1" applyBorder="1" applyAlignment="1" applyProtection="1">
      <alignment horizontal="center" vertical="top"/>
    </xf>
    <xf numFmtId="43" fontId="3" fillId="0" borderId="1" xfId="1" applyFont="1" applyBorder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7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top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2" fontId="4" fillId="3" borderId="7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9" fillId="0" borderId="1" xfId="2" applyBorder="1" applyAlignment="1">
      <alignment wrapText="1"/>
    </xf>
    <xf numFmtId="0" fontId="9" fillId="0" borderId="1" xfId="2" applyBorder="1" applyAlignment="1">
      <alignment vertical="top" wrapText="1"/>
    </xf>
    <xf numFmtId="2" fontId="10" fillId="0" borderId="1" xfId="0" applyNumberFormat="1" applyFont="1" applyBorder="1" applyProtection="1">
      <protection locked="0"/>
    </xf>
    <xf numFmtId="0" fontId="11" fillId="0" borderId="0" xfId="3" applyProtection="1">
      <protection locked="0"/>
    </xf>
    <xf numFmtId="0" fontId="10" fillId="0" borderId="0" xfId="0" applyFont="1" applyProtection="1">
      <protection locked="0"/>
    </xf>
  </cellXfs>
  <cellStyles count="4">
    <cellStyle name="Excel Built-in Normal" xfId="3"/>
    <cellStyle name="Гиперссылка" xfId="2" builtinId="8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S\AppData\Local\Temp\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>
        <row r="8">
          <cell r="B8">
            <v>6233.0599999999995</v>
          </cell>
        </row>
      </sheetData>
      <sheetData sheetId="1"/>
      <sheetData sheetId="2">
        <row r="19">
          <cell r="A19">
            <v>1</v>
          </cell>
        </row>
      </sheetData>
      <sheetData sheetId="3">
        <row r="19">
          <cell r="A19">
            <v>1</v>
          </cell>
        </row>
      </sheetData>
      <sheetData sheetId="4">
        <row r="16">
          <cell r="A16">
            <v>1</v>
          </cell>
        </row>
      </sheetData>
      <sheetData sheetId="5">
        <row r="16">
          <cell r="A16">
            <v>1</v>
          </cell>
        </row>
      </sheetData>
      <sheetData sheetId="6">
        <row r="1">
          <cell r="I1">
            <v>6233.0599999999995</v>
          </cell>
        </row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ptimum-lab.ru/product/spektrofotometr-ekovyu-uf-6100/" TargetMode="External"/><Relationship Id="rId2" Type="http://schemas.openxmlformats.org/officeDocument/2006/relationships/hyperlink" Target="https://voronezh.ank-ndt.ru/catalog/laboratornye-pribory-i-oborudovanie/spektrofotometry-mikrospektrofotometry-i-mikrospektrometry/spektrofotometr-uf-6100" TargetMode="External"/><Relationship Id="rId1" Type="http://schemas.openxmlformats.org/officeDocument/2006/relationships/hyperlink" Target="https://pe-lab.ru/products/spektrofotometr_uf6100/?sphrase_id=10419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view="pageBreakPreview" zoomScale="80" zoomScaleNormal="85" zoomScaleSheetLayoutView="80" workbookViewId="0">
      <selection activeCell="B17" sqref="B17:I21"/>
    </sheetView>
  </sheetViews>
  <sheetFormatPr defaultColWidth="9.140625" defaultRowHeight="17.25" x14ac:dyDescent="0.25"/>
  <cols>
    <col min="1" max="1" width="6.42578125" style="1" customWidth="1"/>
    <col min="2" max="3" width="18.85546875" style="1" customWidth="1"/>
    <col min="4" max="4" width="29.28515625" style="1" customWidth="1"/>
    <col min="5" max="5" width="18.140625" style="1" customWidth="1"/>
    <col min="6" max="6" width="20.28515625" style="2" customWidth="1"/>
    <col min="7" max="7" width="16" style="2" customWidth="1"/>
    <col min="8" max="8" width="20.28515625" style="2" customWidth="1"/>
    <col min="9" max="9" width="21.140625" style="2" customWidth="1"/>
    <col min="10" max="16384" width="9.140625" style="2"/>
  </cols>
  <sheetData>
    <row r="1" spans="1:9" x14ac:dyDescent="0.25">
      <c r="F1" s="15"/>
      <c r="G1" s="17"/>
      <c r="H1" s="17"/>
      <c r="I1" s="17"/>
    </row>
    <row r="2" spans="1:9" s="12" customFormat="1" x14ac:dyDescent="0.25">
      <c r="A2" s="1"/>
      <c r="B2" s="1"/>
      <c r="C2" s="1"/>
      <c r="D2" s="1"/>
      <c r="E2" s="1"/>
      <c r="F2" s="17"/>
      <c r="G2" s="17"/>
      <c r="H2" s="17"/>
      <c r="I2" s="17"/>
    </row>
    <row r="3" spans="1:9" s="12" customFormat="1" x14ac:dyDescent="0.25">
      <c r="A3" s="1"/>
      <c r="B3" s="1"/>
      <c r="C3" s="1"/>
      <c r="D3" s="1"/>
      <c r="E3" s="1"/>
    </row>
    <row r="4" spans="1:9" ht="15.75" customHeight="1" x14ac:dyDescent="0.25">
      <c r="A4" s="18"/>
      <c r="B4" s="18"/>
      <c r="C4" s="18"/>
      <c r="D4" s="18"/>
      <c r="E4" s="18"/>
      <c r="F4" s="18"/>
      <c r="G4" s="18"/>
      <c r="H4" s="18"/>
      <c r="I4" s="18"/>
    </row>
    <row r="5" spans="1:9" ht="20.25" customHeight="1" x14ac:dyDescent="0.25">
      <c r="A5" s="17" t="s">
        <v>6</v>
      </c>
      <c r="B5" s="17"/>
      <c r="C5" s="17"/>
      <c r="D5" s="17"/>
      <c r="E5" s="17"/>
      <c r="F5" s="30"/>
      <c r="G5" s="30"/>
      <c r="H5" s="30"/>
      <c r="I5" s="30"/>
    </row>
    <row r="6" spans="1:9" s="12" customFormat="1" ht="20.25" customHeight="1" x14ac:dyDescent="0.25">
      <c r="A6" s="17" t="s">
        <v>17</v>
      </c>
      <c r="B6" s="17"/>
      <c r="C6" s="17"/>
      <c r="D6" s="17"/>
      <c r="E6" s="17"/>
      <c r="F6" s="17"/>
      <c r="G6" s="16"/>
      <c r="H6" s="16"/>
      <c r="I6" s="16"/>
    </row>
    <row r="7" spans="1:9" s="12" customFormat="1" ht="20.25" customHeight="1" x14ac:dyDescent="0.25">
      <c r="A7" s="11"/>
      <c r="B7" s="11"/>
      <c r="C7" s="11"/>
      <c r="D7" s="11"/>
      <c r="E7" s="11"/>
    </row>
    <row r="8" spans="1:9" s="4" customFormat="1" ht="12" customHeight="1" x14ac:dyDescent="0.25">
      <c r="A8" s="3"/>
      <c r="B8" s="3"/>
      <c r="C8" s="3"/>
      <c r="D8" s="3"/>
      <c r="E8" s="3"/>
    </row>
    <row r="9" spans="1:9" s="4" customFormat="1" ht="36.75" customHeight="1" x14ac:dyDescent="0.25">
      <c r="A9" s="34" t="s">
        <v>0</v>
      </c>
      <c r="B9" s="36" t="s">
        <v>4</v>
      </c>
      <c r="C9" s="37"/>
      <c r="D9" s="37"/>
      <c r="E9" s="38"/>
      <c r="F9" s="19" t="s">
        <v>3</v>
      </c>
      <c r="G9" s="19" t="s">
        <v>5</v>
      </c>
      <c r="H9" s="40" t="s">
        <v>8</v>
      </c>
      <c r="I9" s="41" t="s">
        <v>11</v>
      </c>
    </row>
    <row r="10" spans="1:9" s="4" customFormat="1" ht="51.75" x14ac:dyDescent="0.25">
      <c r="A10" s="35"/>
      <c r="B10" s="9" t="s">
        <v>1</v>
      </c>
      <c r="C10" s="9" t="s">
        <v>9</v>
      </c>
      <c r="D10" s="10" t="s">
        <v>7</v>
      </c>
      <c r="E10" s="10" t="s">
        <v>2</v>
      </c>
      <c r="F10" s="20"/>
      <c r="G10" s="20"/>
      <c r="H10" s="40"/>
      <c r="I10" s="41"/>
    </row>
    <row r="11" spans="1:9" s="4" customFormat="1" x14ac:dyDescent="0.25">
      <c r="A11" s="5">
        <v>1</v>
      </c>
      <c r="B11" s="6">
        <v>2</v>
      </c>
      <c r="C11" s="6">
        <v>3</v>
      </c>
      <c r="D11" s="6">
        <v>4</v>
      </c>
      <c r="E11" s="6">
        <v>5</v>
      </c>
      <c r="F11" s="8">
        <v>6</v>
      </c>
      <c r="G11" s="8">
        <v>7</v>
      </c>
      <c r="H11" s="7">
        <v>8</v>
      </c>
      <c r="I11" s="8">
        <v>9</v>
      </c>
    </row>
    <row r="12" spans="1:9" s="4" customFormat="1" ht="41.25" customHeight="1" x14ac:dyDescent="0.25">
      <c r="A12" s="31">
        <v>1</v>
      </c>
      <c r="B12" s="21" t="s">
        <v>16</v>
      </c>
      <c r="C12" s="21" t="s">
        <v>12</v>
      </c>
      <c r="D12" s="44" t="s">
        <v>13</v>
      </c>
      <c r="E12" s="46">
        <v>559321</v>
      </c>
      <c r="F12" s="24">
        <f>ROUND(AVERAGE(E12,E13,E14),2)</f>
        <v>593502.15</v>
      </c>
      <c r="G12" s="27">
        <f>STDEVA(E12,E13,E14)/F12*100</f>
        <v>11.362543419356799</v>
      </c>
      <c r="H12" s="39">
        <v>1</v>
      </c>
      <c r="I12" s="24">
        <f>H12*F12</f>
        <v>593502.15</v>
      </c>
    </row>
    <row r="13" spans="1:9" s="4" customFormat="1" ht="39.75" customHeight="1" x14ac:dyDescent="0.25">
      <c r="A13" s="32"/>
      <c r="B13" s="22"/>
      <c r="C13" s="22"/>
      <c r="D13" s="44" t="s">
        <v>14</v>
      </c>
      <c r="E13" s="46">
        <v>550000</v>
      </c>
      <c r="F13" s="25"/>
      <c r="G13" s="28"/>
      <c r="H13" s="39"/>
      <c r="I13" s="42"/>
    </row>
    <row r="14" spans="1:9" s="4" customFormat="1" ht="40.5" customHeight="1" x14ac:dyDescent="0.2">
      <c r="A14" s="33"/>
      <c r="B14" s="23"/>
      <c r="C14" s="23"/>
      <c r="D14" s="45" t="s">
        <v>15</v>
      </c>
      <c r="E14" s="46">
        <v>671185.44</v>
      </c>
      <c r="F14" s="26"/>
      <c r="G14" s="29"/>
      <c r="H14" s="39"/>
      <c r="I14" s="43"/>
    </row>
    <row r="15" spans="1:9" x14ac:dyDescent="0.25">
      <c r="H15" s="13" t="s">
        <v>10</v>
      </c>
      <c r="I15" s="14">
        <f>SUM(I12:I14)</f>
        <v>593502.15</v>
      </c>
    </row>
    <row r="17" spans="2:9" x14ac:dyDescent="0.25">
      <c r="B17" s="47" t="s">
        <v>18</v>
      </c>
      <c r="C17" s="47"/>
      <c r="D17" s="47" t="s">
        <v>19</v>
      </c>
      <c r="E17" s="47"/>
      <c r="F17" s="47"/>
      <c r="G17" s="48"/>
      <c r="H17" s="47" t="s">
        <v>20</v>
      </c>
      <c r="I17" s="47"/>
    </row>
    <row r="18" spans="2:9" x14ac:dyDescent="0.25">
      <c r="B18" s="47" t="s">
        <v>21</v>
      </c>
      <c r="C18" s="47"/>
      <c r="D18" s="47" t="s">
        <v>22</v>
      </c>
      <c r="E18" s="47"/>
      <c r="F18" s="47"/>
      <c r="G18" s="47" t="s">
        <v>23</v>
      </c>
      <c r="H18" s="47"/>
      <c r="I18" s="47"/>
    </row>
    <row r="19" spans="2:9" x14ac:dyDescent="0.25">
      <c r="B19" s="47"/>
      <c r="C19" s="47"/>
      <c r="D19" s="47"/>
      <c r="E19" s="47"/>
      <c r="F19" s="47"/>
      <c r="G19" s="47"/>
      <c r="H19" s="47"/>
      <c r="I19" s="47"/>
    </row>
    <row r="20" spans="2:9" x14ac:dyDescent="0.25">
      <c r="B20" s="47"/>
      <c r="C20" s="47"/>
      <c r="D20" s="47"/>
      <c r="E20" s="47"/>
      <c r="F20" s="47"/>
      <c r="G20" s="47"/>
      <c r="H20" s="47"/>
      <c r="I20" s="47"/>
    </row>
    <row r="21" spans="2:9" x14ac:dyDescent="0.25">
      <c r="B21" s="47" t="s">
        <v>24</v>
      </c>
      <c r="C21" s="47"/>
      <c r="D21" s="47"/>
      <c r="E21" s="47"/>
      <c r="F21" s="47"/>
      <c r="G21" s="47"/>
      <c r="H21" s="47"/>
      <c r="I21" s="47"/>
    </row>
  </sheetData>
  <sheetProtection formatColumns="0" formatRows="0" selectLockedCells="1"/>
  <mergeCells count="19">
    <mergeCell ref="B12:B14"/>
    <mergeCell ref="F12:F14"/>
    <mergeCell ref="G12:G14"/>
    <mergeCell ref="F5:I5"/>
    <mergeCell ref="A12:A14"/>
    <mergeCell ref="A5:E5"/>
    <mergeCell ref="A9:A10"/>
    <mergeCell ref="B9:E9"/>
    <mergeCell ref="C12:C14"/>
    <mergeCell ref="H12:H14"/>
    <mergeCell ref="H9:H10"/>
    <mergeCell ref="I9:I10"/>
    <mergeCell ref="I12:I14"/>
    <mergeCell ref="A6:F6"/>
    <mergeCell ref="G1:I1"/>
    <mergeCell ref="F2:I2"/>
    <mergeCell ref="A4:I4"/>
    <mergeCell ref="F9:F10"/>
    <mergeCell ref="G9:G10"/>
  </mergeCells>
  <hyperlinks>
    <hyperlink ref="D12" r:id="rId1"/>
    <hyperlink ref="D13" r:id="rId2"/>
    <hyperlink ref="D14" r:id="rId3"/>
  </hyperlinks>
  <pageMargins left="0.7" right="0.7" top="0.75" bottom="0.75" header="0.3" footer="0.3"/>
  <pageSetup paperSize="9" scale="77" fitToHeight="0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 1</vt:lpstr>
      <vt:lpstr>'лист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Пользователь Windows</cp:lastModifiedBy>
  <cp:lastPrinted>2020-08-17T10:48:31Z</cp:lastPrinted>
  <dcterms:created xsi:type="dcterms:W3CDTF">2016-09-14T10:28:54Z</dcterms:created>
  <dcterms:modified xsi:type="dcterms:W3CDTF">2021-10-19T06:50:38Z</dcterms:modified>
</cp:coreProperties>
</file>