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250" windowHeight="4905" tabRatio="919"/>
  </bookViews>
  <sheets>
    <sheet name="Расчет НМЦК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'Расчет НМЦК'!$A$1:$J$19</definedName>
    <definedName name="Сотни">'[1]служебный раздел'!$E$2:$E$11</definedName>
  </definedNames>
  <calcPr calcId="162913"/>
</workbook>
</file>

<file path=xl/calcChain.xml><?xml version="1.0" encoding="utf-8"?>
<calcChain xmlns="http://schemas.openxmlformats.org/spreadsheetml/2006/main">
  <c r="F9" i="1" l="1"/>
  <c r="G9" i="1" s="1"/>
  <c r="I9" i="1" l="1"/>
  <c r="I12" i="1" s="1"/>
</calcChain>
</file>

<file path=xl/sharedStrings.xml><?xml version="1.0" encoding="utf-8"?>
<sst xmlns="http://schemas.openxmlformats.org/spreadsheetml/2006/main" count="25" uniqueCount="25">
  <si>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</si>
  <si>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</si>
  <si>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</si>
  <si>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</si>
  <si>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</si>
  <si>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</si>
  <si>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</si>
  <si>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</si>
  <si>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</si>
  <si>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</si>
  <si>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t>шт.</t>
  </si>
  <si>
    <t>Сведения (информация) об идентичных (однородных) товарах (работах, услугах), полученные от поставщиков (подрядчиков, исполнителей)</t>
  </si>
  <si>
    <r>
      <t xml:space="preserve">НМЦК, руб.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</si>
  <si>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Исполнитель: зам. директора по АХР</t>
  </si>
  <si>
    <t xml:space="preserve">                         ______________________________</t>
  </si>
  <si>
    <t>В.А. Леонтьев</t>
  </si>
  <si>
    <t xml:space="preserve">                                             (должность)</t>
  </si>
  <si>
    <t xml:space="preserve">                                            (подпись)</t>
  </si>
  <si>
    <t xml:space="preserve">                       (расшифровка подписи)</t>
  </si>
  <si>
    <t>Контакный телефон: 255-26-26</t>
  </si>
  <si>
    <t>по закупке "Поставка ноутбуков по проекту "Базовые школы РАН"</t>
  </si>
  <si>
    <t xml:space="preserve">Ноутбук ASUS K513EA-L11145T, 15.6",
Intel Core i3 1115G4 3.0ГГц, 8ГБ, 256ГБ
</t>
  </si>
  <si>
    <t>КП № 1  Вх. № 86 от 26.11.2021 г.</t>
  </si>
  <si>
    <t>КП № 2  Вх. № 87 от 26.11.2021 г.</t>
  </si>
  <si>
    <t>КП № 3  Вх. № 88 от 26.11.2021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</si>
</sst>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0" borderId="0"/>
  </cellStyleXfs>
  <cellXfs count="5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49" fontId="10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2" applyNumberFormat="1" applyFont="1" applyBorder="1" applyAlignment="1" applyProtection="1">
      <alignment horizontal="center" vertical="top" wrapText="1"/>
      <protection locked="0"/>
    </xf>
    <xf numFmtId="0" fontId="12" fillId="0" borderId="0" xfId="2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4" fontId="11" fillId="3" borderId="3" xfId="0" applyNumberFormat="1" applyFont="1" applyFill="1" applyBorder="1" applyAlignment="1" applyProtection="1">
      <alignment horizontal="center" vertical="center" wrapText="1"/>
    </xf>
    <xf numFmtId="164" fontId="11" fillId="3" borderId="7" xfId="0" applyNumberFormat="1" applyFont="1" applyFill="1" applyBorder="1" applyAlignment="1" applyProtection="1">
      <alignment horizontal="center" vertical="center" wrapText="1"/>
    </xf>
    <xf numFmtId="164" fontId="11" fillId="3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11" fillId="3" borderId="3" xfId="0" applyNumberFormat="1" applyFont="1" applyFill="1" applyBorder="1" applyAlignment="1" applyProtection="1">
      <alignment horizontal="center" vertical="center" wrapText="1"/>
    </xf>
    <xf numFmtId="2" fontId="11" fillId="3" borderId="7" xfId="0" applyNumberFormat="1" applyFont="1" applyFill="1" applyBorder="1" applyAlignment="1" applyProtection="1">
      <alignment horizontal="center" vertical="center" wrapText="1"/>
    </xf>
    <xf numFmtId="2" fontId="11" fillId="3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top" wrapText="1"/>
    </xf>
    <xf numFmtId="0" fontId="0" fillId="0" borderId="0" xfId="0" applyAlignment="1">
      <alignment horizontal="left" vertical="top"/>
    </xf>
  </cellXfs>
  <cellStyles count="3"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1050;&#1086;&#1085;&#1090;&#1088;&#1072;&#1082;&#1090;&#1099;%20&#1085;&#1072;%202020&#1075;\&#1061;&#1086;&#1079;&#1090;&#1086;&#1074;&#1072;&#1088;&#1099;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tabSelected="1" view="pageBreakPreview" zoomScale="70" zoomScaleNormal="70" zoomScaleSheetLayoutView="70" workbookViewId="0">
      <selection activeCell="E11" sqref="E11"/>
    </sheetView>
  </sheetViews>
  <sheetFormatPr defaultColWidth="9.140625" defaultRowHeight="17.25" x14ac:dyDescent="0.25"/>
  <cols>
    <col min="1" max="1" width="6.42578125" style="1" customWidth="1"/>
    <col min="2" max="2" width="59.28515625" style="1" customWidth="1"/>
    <col min="3" max="3" width="18.85546875" style="1" customWidth="1"/>
    <col min="4" max="4" width="38.140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0.140625" style="2" customWidth="1"/>
    <col min="10" max="16384" width="9.140625" style="2"/>
  </cols>
  <sheetData>
    <row r="2" spans="1:9" ht="15.6" customHeight="1" x14ac:dyDescent="0.25"/>
    <row r="3" spans="1:9" ht="19.899999999999999" customHeight="1" x14ac:dyDescent="0.25">
      <c r="A3" s="35" t="s">
        <v>5</v>
      </c>
      <c r="B3" s="35"/>
      <c r="C3" s="35"/>
      <c r="D3" s="35"/>
      <c r="E3" s="35"/>
    </row>
    <row r="4" spans="1:9" ht="19.899999999999999" customHeight="1" x14ac:dyDescent="0.25">
      <c r="A4" s="13"/>
      <c r="B4" s="52" t="s">
        <v>20</v>
      </c>
      <c r="C4" s="53"/>
      <c r="D4" s="53"/>
      <c r="E4" s="53"/>
      <c r="F4" s="53"/>
      <c r="G4" s="53"/>
      <c r="H4" s="53"/>
    </row>
    <row r="5" spans="1:9" s="4" customFormat="1" ht="36.75" customHeight="1" x14ac:dyDescent="0.25">
      <c r="A5" s="3"/>
      <c r="B5" s="3"/>
      <c r="D5" s="3"/>
      <c r="E5" s="3"/>
    </row>
    <row r="6" spans="1:9" s="4" customFormat="1" ht="36.75" customHeight="1" x14ac:dyDescent="0.25">
      <c r="A6" s="36" t="s">
        <v>0</v>
      </c>
      <c r="B6" s="38" t="s">
        <v>11</v>
      </c>
      <c r="C6" s="39"/>
      <c r="D6" s="39"/>
      <c r="E6" s="40"/>
      <c r="F6" s="26" t="s">
        <v>3</v>
      </c>
      <c r="G6" s="26" t="s">
        <v>4</v>
      </c>
      <c r="H6" s="31" t="s">
        <v>7</v>
      </c>
      <c r="I6" s="22" t="s">
        <v>12</v>
      </c>
    </row>
    <row r="7" spans="1:9" s="4" customFormat="1" ht="51.75" x14ac:dyDescent="0.25">
      <c r="A7" s="37"/>
      <c r="B7" s="5" t="s">
        <v>1</v>
      </c>
      <c r="C7" s="5" t="s">
        <v>8</v>
      </c>
      <c r="D7" s="12" t="s">
        <v>6</v>
      </c>
      <c r="E7" s="12" t="s">
        <v>2</v>
      </c>
      <c r="F7" s="27"/>
      <c r="G7" s="27"/>
      <c r="H7" s="31"/>
      <c r="I7" s="22"/>
    </row>
    <row r="8" spans="1:9" s="4" customFormat="1" x14ac:dyDescent="0.25">
      <c r="A8" s="6">
        <v>1</v>
      </c>
      <c r="B8" s="7">
        <v>2</v>
      </c>
      <c r="C8" s="7">
        <v>3</v>
      </c>
      <c r="D8" s="7">
        <v>4</v>
      </c>
      <c r="E8" s="7">
        <v>5</v>
      </c>
      <c r="F8" s="9">
        <v>6</v>
      </c>
      <c r="G8" s="9">
        <v>7</v>
      </c>
      <c r="H8" s="8">
        <v>8</v>
      </c>
      <c r="I8" s="9">
        <v>9</v>
      </c>
    </row>
    <row r="9" spans="1:9" s="4" customFormat="1" ht="37.9" customHeight="1" x14ac:dyDescent="0.25">
      <c r="A9" s="41">
        <v>1</v>
      </c>
      <c r="B9" s="44" t="s">
        <v>21</v>
      </c>
      <c r="C9" s="44" t="s">
        <v>10</v>
      </c>
      <c r="D9" s="14" t="s">
        <v>22</v>
      </c>
      <c r="E9" s="16">
        <v>57000</v>
      </c>
      <c r="F9" s="49">
        <f>ROUND(AVERAGE(E9,E10,E11),2)</f>
        <v>57000</v>
      </c>
      <c r="G9" s="32">
        <f>STDEVA(E9,E10,E11)/F9*100</f>
        <v>1.7543859649122806</v>
      </c>
      <c r="H9" s="28">
        <v>3</v>
      </c>
      <c r="I9" s="23">
        <f>H9*F9</f>
        <v>171000</v>
      </c>
    </row>
    <row r="10" spans="1:9" s="4" customFormat="1" ht="37.9" customHeight="1" x14ac:dyDescent="0.25">
      <c r="A10" s="42"/>
      <c r="B10" s="47"/>
      <c r="C10" s="45"/>
      <c r="D10" s="14" t="s">
        <v>23</v>
      </c>
      <c r="E10" s="16">
        <v>56000</v>
      </c>
      <c r="F10" s="50"/>
      <c r="G10" s="33"/>
      <c r="H10" s="29"/>
      <c r="I10" s="24"/>
    </row>
    <row r="11" spans="1:9" s="4" customFormat="1" ht="42.75" customHeight="1" x14ac:dyDescent="0.25">
      <c r="A11" s="43"/>
      <c r="B11" s="48"/>
      <c r="C11" s="46"/>
      <c r="D11" s="14" t="s">
        <v>24</v>
      </c>
      <c r="E11" s="15">
        <v>58000</v>
      </c>
      <c r="F11" s="51"/>
      <c r="G11" s="34"/>
      <c r="H11" s="30"/>
      <c r="I11" s="25"/>
    </row>
    <row r="12" spans="1:9" x14ac:dyDescent="0.25">
      <c r="H12" s="10" t="s">
        <v>9</v>
      </c>
      <c r="I12" s="11">
        <f>SUM(I9:I11)</f>
        <v>171000</v>
      </c>
    </row>
    <row r="13" spans="1:9" x14ac:dyDescent="0.25">
      <c r="H13" s="20"/>
      <c r="I13" s="21"/>
    </row>
    <row r="14" spans="1:9" x14ac:dyDescent="0.25">
      <c r="B14" s="17" t="s">
        <v>13</v>
      </c>
      <c r="C14" s="17"/>
      <c r="D14" s="17" t="s">
        <v>14</v>
      </c>
      <c r="E14" s="17"/>
      <c r="F14" s="17"/>
      <c r="G14" s="18"/>
      <c r="H14" s="17" t="s">
        <v>15</v>
      </c>
      <c r="I14" s="19"/>
    </row>
    <row r="15" spans="1:9" x14ac:dyDescent="0.25">
      <c r="B15" s="17" t="s">
        <v>16</v>
      </c>
      <c r="C15" s="17"/>
      <c r="D15" s="17" t="s">
        <v>17</v>
      </c>
      <c r="E15" s="17"/>
      <c r="F15" s="17"/>
      <c r="G15" s="17" t="s">
        <v>18</v>
      </c>
      <c r="H15" s="17"/>
      <c r="I15" s="19"/>
    </row>
    <row r="16" spans="1:9" x14ac:dyDescent="0.25">
      <c r="B16" s="17"/>
      <c r="C16" s="17"/>
      <c r="D16" s="17"/>
      <c r="E16" s="17"/>
      <c r="F16" s="17"/>
      <c r="G16" s="17"/>
      <c r="H16" s="17"/>
      <c r="I16" s="19"/>
    </row>
    <row r="17" spans="2:9" x14ac:dyDescent="0.25">
      <c r="B17" s="17"/>
      <c r="C17" s="17"/>
      <c r="D17" s="17"/>
      <c r="E17" s="17"/>
      <c r="F17" s="17"/>
      <c r="G17" s="17"/>
      <c r="H17" s="17"/>
      <c r="I17" s="19"/>
    </row>
    <row r="18" spans="2:9" x14ac:dyDescent="0.25">
      <c r="B18" s="17" t="s">
        <v>19</v>
      </c>
      <c r="C18" s="17"/>
      <c r="D18" s="17"/>
      <c r="E18" s="17"/>
      <c r="F18" s="17"/>
      <c r="G18" s="17"/>
      <c r="H18" s="17"/>
      <c r="I18" s="19"/>
    </row>
  </sheetData>
  <sheetProtection formatColumns="0" formatRows="0" selectLockedCells="1"/>
  <mergeCells count="15">
    <mergeCell ref="A3:E3"/>
    <mergeCell ref="A6:A7"/>
    <mergeCell ref="B6:E6"/>
    <mergeCell ref="F6:F7"/>
    <mergeCell ref="A9:A11"/>
    <mergeCell ref="C9:C11"/>
    <mergeCell ref="B9:B11"/>
    <mergeCell ref="F9:F11"/>
    <mergeCell ref="B4:H4"/>
    <mergeCell ref="I6:I7"/>
    <mergeCell ref="I9:I11"/>
    <mergeCell ref="G6:G7"/>
    <mergeCell ref="H9:H11"/>
    <mergeCell ref="H6:H7"/>
    <mergeCell ref="G9:G1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cp:lastPrinted>2021-10-06T14:31:35Z</cp:lastPrinted>
  <dcterms:created xsi:type="dcterms:W3CDTF">2016-09-14T10:28:54Z</dcterms:created>
  <dcterms:modified xsi:type="dcterms:W3CDTF">2021-12-20T10:51:42Z</dcterms:modified>
</cp:coreProperties>
</file>