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c флэшки\Вся закупка 2021г\Малые закупки п.5\МАЛЫЕ ЗАКУПКИ\ПК, проекторы МФУ\"/>
    </mc:Choice>
  </mc:AlternateContent>
  <xr:revisionPtr revIDLastSave="0" documentId="13_ncr:1_{97FC094B-C9A1-49F8-BAEB-4188BDDA0A00}" xr6:coauthVersionLast="47" xr6:coauthVersionMax="47" xr10:uidLastSave="{00000000-0000-0000-0000-000000000000}"/>
  <bookViews>
    <workbookView xWindow="-120" yWindow="-120" windowWidth="29040" windowHeight="15840" tabRatio="919" xr2:uid="{00000000-000D-0000-FFFF-FFFF00000000}"/>
  </bookViews>
  <sheets>
    <sheet name="нмцк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нмцк!$A$1:$Q$27</definedName>
    <definedName name="Сотни">'[1]служебный раздел'!$E$2:$E$11</definedName>
  </definedNames>
  <calcPr calcId="181029"/>
</workbook>
</file>

<file path=xl/calcChain.xml><?xml version="1.0" encoding="utf-8"?>
<calcChain xmlns="http://schemas.openxmlformats.org/spreadsheetml/2006/main">
  <c r="F8" i="1" l="1"/>
  <c r="G8" i="1" s="1"/>
  <c r="F11" i="1"/>
  <c r="I11" i="1" s="1"/>
  <c r="F14" i="1"/>
  <c r="I14" i="1" s="1"/>
  <c r="I8" i="1" l="1"/>
  <c r="G14" i="1"/>
  <c r="G11" i="1"/>
  <c r="I17" i="1" l="1"/>
</calcChain>
</file>

<file path=xl/sharedStrings.xml><?xml version="1.0" encoding="utf-8"?>
<sst xmlns="http://schemas.openxmlformats.org/spreadsheetml/2006/main" count="27" uniqueCount="20">
  <si>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</si>
  <si>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</si>
  <si>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</si>
  <si>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</si>
  <si>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</si>
  <si>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</si>
  <si>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</si>
  <si>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</si>
  <si>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</si>
  <si>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</si>
  <si>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</si>
  <si>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</si>
  <si>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шт</t>
  </si>
  <si>
    <t>ПК в сборе: i3_10100F/H410M/DDR4_8Gb/GT710/SSD_256Gb/450W/Монитор_VIEWSONIC VA2418SH 23.8''/Мышь Logitech B100/Клавиатура Logitech K120</t>
  </si>
  <si>
    <t>Мультимедиа проектор Epson EB-X49</t>
  </si>
  <si>
    <t xml:space="preserve">МФУ Canon i-SENSYS MF3010, А4, 
лазерный, ч/б, </t>
  </si>
  <si>
    <t>КП вх.№80 от30.09.2021г.</t>
  </si>
  <si>
    <t>КП вх.№80/1 от30.09.2021г.</t>
  </si>
  <si>
    <t>КП вх.№80/2 от30.09.2021г.</t>
  </si>
  <si>
    <t>КП вх.№80/2 от22.09.2021г.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</si>
</sst>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4"/>
      <color theme="1"/>
      <name val="Segoe UI Light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top"/>
    </xf>
    <xf numFmtId="2" fontId="4" fillId="3" borderId="1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2" borderId="7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3" borderId="3" xfId="0" applyNumberFormat="1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164" fontId="6" fillId="3" borderId="7" xfId="0" applyNumberFormat="1" applyFont="1" applyFill="1" applyBorder="1" applyAlignment="1" applyProtection="1">
      <alignment horizontal="center" vertical="center" wrapText="1"/>
    </xf>
    <xf numFmtId="164" fontId="6" fillId="3" borderId="2" xfId="0" applyNumberFormat="1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003\Document\2019\94\&#1072;&#1091;&#1082;&#1094;&#1080;&#1086;&#1085;\&#1082;&#1086;&#1084;&#1087;\Attachments_school94-zonova@mail.ru_2019-10-28_18-15-09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7"/>
  <sheetViews>
    <sheetView tabSelected="1" view="pageBreakPreview" topLeftCell="B1" zoomScale="85" zoomScaleNormal="85" zoomScaleSheetLayoutView="85" workbookViewId="0">
      <selection activeCell="D8" sqref="D8"/>
    </sheetView>
  </sheetViews>
  <sheetFormatPr defaultColWidth="9.140625" defaultRowHeight="17.25" x14ac:dyDescent="0.25"/>
  <cols>
    <col min="1" max="1" width="6.42578125" style="1" customWidth="1"/>
    <col min="2" max="2" width="37.7109375" style="1" customWidth="1"/>
    <col min="3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19.42578125" style="2" customWidth="1"/>
    <col min="10" max="16384" width="9.140625" style="2"/>
  </cols>
  <sheetData>
    <row r="2" spans="1:9" ht="15.75" customHeight="1" x14ac:dyDescent="0.25"/>
    <row r="3" spans="1:9" ht="20.25" customHeight="1" x14ac:dyDescent="0.25">
      <c r="A3" s="35" t="s">
        <v>6</v>
      </c>
      <c r="B3" s="35"/>
      <c r="C3" s="35"/>
      <c r="D3" s="35"/>
      <c r="E3" s="35"/>
    </row>
    <row r="4" spans="1:9" s="4" customFormat="1" ht="12" customHeight="1" x14ac:dyDescent="0.25">
      <c r="A4" s="3"/>
      <c r="B4" s="3"/>
      <c r="C4" s="3"/>
      <c r="D4" s="3"/>
      <c r="E4" s="3"/>
    </row>
    <row r="5" spans="1:9" s="4" customFormat="1" ht="36.75" customHeight="1" x14ac:dyDescent="0.25">
      <c r="A5" s="36" t="s">
        <v>0</v>
      </c>
      <c r="B5" s="38" t="s">
        <v>4</v>
      </c>
      <c r="C5" s="39"/>
      <c r="D5" s="39"/>
      <c r="E5" s="40"/>
      <c r="F5" s="33" t="s">
        <v>3</v>
      </c>
      <c r="G5" s="33" t="s">
        <v>5</v>
      </c>
      <c r="H5" s="41" t="s">
        <v>8</v>
      </c>
      <c r="I5" s="32" t="s">
        <v>11</v>
      </c>
    </row>
    <row r="6" spans="1:9" s="4" customFormat="1" ht="51.75" x14ac:dyDescent="0.25">
      <c r="A6" s="37"/>
      <c r="B6" s="9" t="s">
        <v>1</v>
      </c>
      <c r="C6" s="9" t="s">
        <v>9</v>
      </c>
      <c r="D6" s="10" t="s">
        <v>7</v>
      </c>
      <c r="E6" s="10" t="s">
        <v>2</v>
      </c>
      <c r="F6" s="34"/>
      <c r="G6" s="34"/>
      <c r="H6" s="41"/>
      <c r="I6" s="32"/>
    </row>
    <row r="7" spans="1:9" s="4" customFormat="1" x14ac:dyDescent="0.25">
      <c r="A7" s="5">
        <v>1</v>
      </c>
      <c r="B7" s="6">
        <v>2</v>
      </c>
      <c r="C7" s="6">
        <v>3</v>
      </c>
      <c r="D7" s="6">
        <v>4</v>
      </c>
      <c r="E7" s="6">
        <v>5</v>
      </c>
      <c r="F7" s="8">
        <v>6</v>
      </c>
      <c r="G7" s="8">
        <v>7</v>
      </c>
      <c r="H7" s="7">
        <v>8</v>
      </c>
      <c r="I7" s="8">
        <v>9</v>
      </c>
    </row>
    <row r="8" spans="1:9" s="4" customFormat="1" ht="17.25" customHeight="1" x14ac:dyDescent="0.25">
      <c r="A8" s="36"/>
      <c r="B8" s="16" t="s">
        <v>13</v>
      </c>
      <c r="C8" s="19" t="s">
        <v>12</v>
      </c>
      <c r="D8" s="13" t="s">
        <v>18</v>
      </c>
      <c r="E8" s="14">
        <v>42500</v>
      </c>
      <c r="F8" s="22">
        <f t="shared" ref="F8:F14" si="0">ROUND(AVERAGE(E8,E9,E10),2)</f>
        <v>43916.67</v>
      </c>
      <c r="G8" s="25">
        <f t="shared" ref="G8:G14" si="1">STDEVA(E8,E9,E10)/F8*100</f>
        <v>3.3985977268331249</v>
      </c>
      <c r="H8" s="29">
        <v>5</v>
      </c>
      <c r="I8" s="28">
        <f t="shared" ref="I8:I14" si="2">H8*F8</f>
        <v>219583.34999999998</v>
      </c>
    </row>
    <row r="9" spans="1:9" s="4" customFormat="1" x14ac:dyDescent="0.25">
      <c r="A9" s="42"/>
      <c r="B9" s="17"/>
      <c r="C9" s="20"/>
      <c r="D9" s="13" t="s">
        <v>17</v>
      </c>
      <c r="E9" s="14">
        <v>43775</v>
      </c>
      <c r="F9" s="23"/>
      <c r="G9" s="26"/>
      <c r="H9" s="30"/>
      <c r="I9" s="23"/>
    </row>
    <row r="10" spans="1:9" s="4" customFormat="1" ht="61.5" customHeight="1" x14ac:dyDescent="0.25">
      <c r="A10" s="37"/>
      <c r="B10" s="18"/>
      <c r="C10" s="21"/>
      <c r="D10" s="13" t="s">
        <v>16</v>
      </c>
      <c r="E10" s="14">
        <v>45475</v>
      </c>
      <c r="F10" s="24"/>
      <c r="G10" s="27"/>
      <c r="H10" s="31"/>
      <c r="I10" s="24"/>
    </row>
    <row r="11" spans="1:9" s="4" customFormat="1" x14ac:dyDescent="0.25">
      <c r="A11" s="36"/>
      <c r="B11" s="16" t="s">
        <v>14</v>
      </c>
      <c r="C11" s="19" t="s">
        <v>12</v>
      </c>
      <c r="D11" s="15" t="s">
        <v>19</v>
      </c>
      <c r="E11" s="14">
        <v>50000</v>
      </c>
      <c r="F11" s="22">
        <f t="shared" si="0"/>
        <v>51666.67</v>
      </c>
      <c r="G11" s="25">
        <f t="shared" si="1"/>
        <v>3.398597765526834</v>
      </c>
      <c r="H11" s="29">
        <v>2</v>
      </c>
      <c r="I11" s="28">
        <f t="shared" si="2"/>
        <v>103333.34</v>
      </c>
    </row>
    <row r="12" spans="1:9" s="4" customFormat="1" x14ac:dyDescent="0.25">
      <c r="A12" s="42"/>
      <c r="B12" s="17"/>
      <c r="C12" s="20"/>
      <c r="D12" s="15" t="s">
        <v>17</v>
      </c>
      <c r="E12" s="14">
        <v>51500</v>
      </c>
      <c r="F12" s="23"/>
      <c r="G12" s="26"/>
      <c r="H12" s="30"/>
      <c r="I12" s="23"/>
    </row>
    <row r="13" spans="1:9" s="4" customFormat="1" x14ac:dyDescent="0.25">
      <c r="A13" s="37"/>
      <c r="B13" s="18"/>
      <c r="C13" s="21"/>
      <c r="D13" s="15" t="s">
        <v>16</v>
      </c>
      <c r="E13" s="14">
        <v>53500</v>
      </c>
      <c r="F13" s="24"/>
      <c r="G13" s="27"/>
      <c r="H13" s="31"/>
      <c r="I13" s="24"/>
    </row>
    <row r="14" spans="1:9" s="4" customFormat="1" x14ac:dyDescent="0.25">
      <c r="A14" s="43"/>
      <c r="B14" s="16" t="s">
        <v>15</v>
      </c>
      <c r="C14" s="19" t="s">
        <v>12</v>
      </c>
      <c r="D14" s="15" t="s">
        <v>18</v>
      </c>
      <c r="E14" s="14">
        <v>22000</v>
      </c>
      <c r="F14" s="22">
        <f t="shared" si="0"/>
        <v>22733.33</v>
      </c>
      <c r="G14" s="25">
        <f t="shared" si="1"/>
        <v>3.3985984831194296</v>
      </c>
      <c r="H14" s="29">
        <v>3</v>
      </c>
      <c r="I14" s="28">
        <f t="shared" si="2"/>
        <v>68199.990000000005</v>
      </c>
    </row>
    <row r="15" spans="1:9" s="4" customFormat="1" x14ac:dyDescent="0.25">
      <c r="A15" s="44"/>
      <c r="B15" s="17"/>
      <c r="C15" s="20"/>
      <c r="D15" s="15" t="s">
        <v>17</v>
      </c>
      <c r="E15" s="14">
        <v>22660</v>
      </c>
      <c r="F15" s="23"/>
      <c r="G15" s="26"/>
      <c r="H15" s="30"/>
      <c r="I15" s="23"/>
    </row>
    <row r="16" spans="1:9" s="4" customFormat="1" x14ac:dyDescent="0.25">
      <c r="A16" s="45"/>
      <c r="B16" s="18"/>
      <c r="C16" s="21"/>
      <c r="D16" s="15" t="s">
        <v>16</v>
      </c>
      <c r="E16" s="14">
        <v>23540</v>
      </c>
      <c r="F16" s="24"/>
      <c r="G16" s="27"/>
      <c r="H16" s="31"/>
      <c r="I16" s="24"/>
    </row>
    <row r="17" spans="8:9" x14ac:dyDescent="0.25">
      <c r="H17" s="11" t="s">
        <v>10</v>
      </c>
      <c r="I17" s="12">
        <f>SUM(I8:I16)</f>
        <v>391116.67999999993</v>
      </c>
    </row>
  </sheetData>
  <sheetProtection formatColumns="0" formatRows="0" selectLockedCells="1"/>
  <mergeCells count="28">
    <mergeCell ref="A3:E3"/>
    <mergeCell ref="A5:A6"/>
    <mergeCell ref="B5:E5"/>
    <mergeCell ref="H5:H6"/>
    <mergeCell ref="A14:A16"/>
    <mergeCell ref="A11:A13"/>
    <mergeCell ref="A8:A10"/>
    <mergeCell ref="B8:B10"/>
    <mergeCell ref="B11:B13"/>
    <mergeCell ref="B14:B16"/>
    <mergeCell ref="I5:I6"/>
    <mergeCell ref="F5:F6"/>
    <mergeCell ref="G5:G6"/>
    <mergeCell ref="G14:G16"/>
    <mergeCell ref="G11:G13"/>
    <mergeCell ref="G8:G10"/>
    <mergeCell ref="I14:I16"/>
    <mergeCell ref="C14:C16"/>
    <mergeCell ref="C11:C13"/>
    <mergeCell ref="C8:C10"/>
    <mergeCell ref="F14:F16"/>
    <mergeCell ref="F11:F13"/>
    <mergeCell ref="F8:F10"/>
    <mergeCell ref="I11:I13"/>
    <mergeCell ref="H14:H16"/>
    <mergeCell ref="H11:H13"/>
    <mergeCell ref="H8:H10"/>
    <mergeCell ref="I8:I10"/>
  </mergeCells>
  <pageMargins left="0.7" right="0.7" top="0.7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админ</cp:lastModifiedBy>
  <cp:lastPrinted>2018-08-10T11:59:37Z</cp:lastPrinted>
  <dcterms:created xsi:type="dcterms:W3CDTF">2016-09-14T10:28:54Z</dcterms:created>
  <dcterms:modified xsi:type="dcterms:W3CDTF">2021-09-30T19:22:11Z</dcterms:modified>
</cp:coreProperties>
</file>