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11148" tabRatio="688"/>
  </bookViews>
  <sheets>
    <sheet name="Приложение №2" sheetId="1" r:id="rId1"/>
    <sheet name="Приложение 2.3." sheetId="5" r:id="rId2"/>
  </sheets>
  <definedNames>
    <definedName name="_ftn2_1">'Приложение №2'!#REF!</definedName>
    <definedName name="_GoBack_2">#REF!</definedName>
    <definedName name="_xlnm._FilterDatabase" localSheetId="1" hidden="1">'Приложение 2.3.'!$A$8:$J$460</definedName>
    <definedName name="Print_Area_1">'Приложение №2'!$A$1:$M$15</definedName>
    <definedName name="Print_Area_2">#REF!</definedName>
    <definedName name="Print_Area_3">#REF!</definedName>
    <definedName name="Print_Area_4">#REF!</definedName>
    <definedName name="_xlnm.Print_Area" localSheetId="0">'Приложение №2'!$A$1:$O$19</definedName>
  </definedNames>
  <calcPr calcId="125725" refMode="R1C1"/>
</workbook>
</file>

<file path=xl/calcChain.xml><?xml version="1.0" encoding="utf-8"?>
<calcChain xmlns="http://schemas.openxmlformats.org/spreadsheetml/2006/main">
  <c r="F455" i="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458"/>
  <c r="F17"/>
  <c r="F457"/>
  <c r="F16"/>
  <c r="F456"/>
  <c r="F15"/>
  <c r="F9"/>
  <c r="F10"/>
  <c r="F11"/>
  <c r="F12"/>
  <c r="F13"/>
  <c r="F14"/>
  <c r="D7"/>
  <c r="B6"/>
  <c r="G321" l="1"/>
  <c r="J321" s="1"/>
  <c r="G327"/>
  <c r="J327" s="1"/>
  <c r="G333"/>
  <c r="J333" s="1"/>
  <c r="G339"/>
  <c r="J339" s="1"/>
  <c r="G345"/>
  <c r="J345" s="1"/>
  <c r="G351"/>
  <c r="J351" s="1"/>
  <c r="G357"/>
  <c r="J357" s="1"/>
  <c r="G363"/>
  <c r="J363" s="1"/>
  <c r="G369"/>
  <c r="J369" s="1"/>
  <c r="G381"/>
  <c r="J381" s="1"/>
  <c r="G387"/>
  <c r="J387" s="1"/>
  <c r="G393"/>
  <c r="J393" s="1"/>
  <c r="G399"/>
  <c r="J399" s="1"/>
  <c r="G405"/>
  <c r="J405" s="1"/>
  <c r="G429"/>
  <c r="H429" s="1"/>
  <c r="G435"/>
  <c r="J435" s="1"/>
  <c r="G453"/>
  <c r="J453" s="1"/>
  <c r="G21"/>
  <c r="J21" s="1"/>
  <c r="G189"/>
  <c r="J189" s="1"/>
  <c r="G315"/>
  <c r="J315" s="1"/>
  <c r="G318"/>
  <c r="J318" s="1"/>
  <c r="G324"/>
  <c r="J324" s="1"/>
  <c r="G330"/>
  <c r="J330" s="1"/>
  <c r="G336"/>
  <c r="J336" s="1"/>
  <c r="G342"/>
  <c r="J342" s="1"/>
  <c r="G348"/>
  <c r="J348" s="1"/>
  <c r="G354"/>
  <c r="J354" s="1"/>
  <c r="G360"/>
  <c r="J360" s="1"/>
  <c r="G366"/>
  <c r="J366" s="1"/>
  <c r="G372"/>
  <c r="J372" s="1"/>
  <c r="G378"/>
  <c r="J378" s="1"/>
  <c r="G384"/>
  <c r="J384" s="1"/>
  <c r="G390"/>
  <c r="J390" s="1"/>
  <c r="G396"/>
  <c r="J396" s="1"/>
  <c r="G402"/>
  <c r="J402" s="1"/>
  <c r="G414"/>
  <c r="J414" s="1"/>
  <c r="G432"/>
  <c r="J432" s="1"/>
  <c r="G450"/>
  <c r="J450" s="1"/>
  <c r="H453"/>
  <c r="H366"/>
  <c r="H345"/>
  <c r="H405"/>
  <c r="J429"/>
  <c r="H354"/>
  <c r="H357"/>
  <c r="H378"/>
  <c r="H387"/>
  <c r="H399"/>
  <c r="H432"/>
  <c r="G375"/>
  <c r="J375" s="1"/>
  <c r="G408"/>
  <c r="J408" s="1"/>
  <c r="G411"/>
  <c r="J411" s="1"/>
  <c r="G417"/>
  <c r="J417" s="1"/>
  <c r="G420"/>
  <c r="J420" s="1"/>
  <c r="G423"/>
  <c r="J423" s="1"/>
  <c r="G426"/>
  <c r="J426" s="1"/>
  <c r="G438"/>
  <c r="J438" s="1"/>
  <c r="G441"/>
  <c r="J441" s="1"/>
  <c r="G444"/>
  <c r="J444" s="1"/>
  <c r="G447"/>
  <c r="J447" s="1"/>
  <c r="H342"/>
  <c r="H333"/>
  <c r="H321"/>
  <c r="G261"/>
  <c r="J261" s="1"/>
  <c r="G237"/>
  <c r="J237" s="1"/>
  <c r="G117"/>
  <c r="J117" s="1"/>
  <c r="G93"/>
  <c r="J93" s="1"/>
  <c r="G165"/>
  <c r="J165" s="1"/>
  <c r="G309"/>
  <c r="J309" s="1"/>
  <c r="G303"/>
  <c r="J303" s="1"/>
  <c r="G297"/>
  <c r="J297" s="1"/>
  <c r="G285"/>
  <c r="J285" s="1"/>
  <c r="G273"/>
  <c r="J273" s="1"/>
  <c r="G249"/>
  <c r="J249" s="1"/>
  <c r="G225"/>
  <c r="J225" s="1"/>
  <c r="G213"/>
  <c r="J213" s="1"/>
  <c r="G201"/>
  <c r="J201" s="1"/>
  <c r="G177"/>
  <c r="J177" s="1"/>
  <c r="G153"/>
  <c r="J153" s="1"/>
  <c r="G141"/>
  <c r="J141" s="1"/>
  <c r="G129"/>
  <c r="J129" s="1"/>
  <c r="G105"/>
  <c r="J105" s="1"/>
  <c r="G81"/>
  <c r="J81" s="1"/>
  <c r="G69"/>
  <c r="J69" s="1"/>
  <c r="G57"/>
  <c r="J57" s="1"/>
  <c r="G45"/>
  <c r="J45" s="1"/>
  <c r="G33"/>
  <c r="J33" s="1"/>
  <c r="G291"/>
  <c r="J291" s="1"/>
  <c r="G279"/>
  <c r="J279" s="1"/>
  <c r="G267"/>
  <c r="J267" s="1"/>
  <c r="G255"/>
  <c r="J255" s="1"/>
  <c r="G243"/>
  <c r="J243" s="1"/>
  <c r="G231"/>
  <c r="J231" s="1"/>
  <c r="G219"/>
  <c r="J219" s="1"/>
  <c r="G207"/>
  <c r="J207" s="1"/>
  <c r="G195"/>
  <c r="J195" s="1"/>
  <c r="G183"/>
  <c r="J183" s="1"/>
  <c r="G171"/>
  <c r="J171" s="1"/>
  <c r="G159"/>
  <c r="J159" s="1"/>
  <c r="G147"/>
  <c r="J147" s="1"/>
  <c r="G135"/>
  <c r="J135" s="1"/>
  <c r="G123"/>
  <c r="J123" s="1"/>
  <c r="G111"/>
  <c r="J111" s="1"/>
  <c r="G99"/>
  <c r="J99" s="1"/>
  <c r="G87"/>
  <c r="J87" s="1"/>
  <c r="G75"/>
  <c r="J75" s="1"/>
  <c r="G63"/>
  <c r="J63" s="1"/>
  <c r="G51"/>
  <c r="J51" s="1"/>
  <c r="G39"/>
  <c r="J39" s="1"/>
  <c r="G27"/>
  <c r="J27" s="1"/>
  <c r="G312"/>
  <c r="J312" s="1"/>
  <c r="G306"/>
  <c r="J306" s="1"/>
  <c r="G300"/>
  <c r="J300" s="1"/>
  <c r="G294"/>
  <c r="J294" s="1"/>
  <c r="G288"/>
  <c r="J288" s="1"/>
  <c r="G282"/>
  <c r="J282" s="1"/>
  <c r="G276"/>
  <c r="J276" s="1"/>
  <c r="G270"/>
  <c r="J270" s="1"/>
  <c r="G264"/>
  <c r="J264" s="1"/>
  <c r="H261"/>
  <c r="G258"/>
  <c r="J258" s="1"/>
  <c r="G252"/>
  <c r="J252" s="1"/>
  <c r="G246"/>
  <c r="J246" s="1"/>
  <c r="G240"/>
  <c r="J240" s="1"/>
  <c r="G234"/>
  <c r="J234" s="1"/>
  <c r="G228"/>
  <c r="J228" s="1"/>
  <c r="G222"/>
  <c r="J222" s="1"/>
  <c r="G216"/>
  <c r="J216" s="1"/>
  <c r="G210"/>
  <c r="J210" s="1"/>
  <c r="G204"/>
  <c r="J204" s="1"/>
  <c r="G198"/>
  <c r="J198" s="1"/>
  <c r="G192"/>
  <c r="J192" s="1"/>
  <c r="G186"/>
  <c r="J186" s="1"/>
  <c r="G180"/>
  <c r="J180" s="1"/>
  <c r="G174"/>
  <c r="J174" s="1"/>
  <c r="G168"/>
  <c r="J168" s="1"/>
  <c r="G162"/>
  <c r="J162" s="1"/>
  <c r="G156"/>
  <c r="J156" s="1"/>
  <c r="G150"/>
  <c r="J150" s="1"/>
  <c r="G144"/>
  <c r="J144" s="1"/>
  <c r="G138"/>
  <c r="J138" s="1"/>
  <c r="G132"/>
  <c r="J132" s="1"/>
  <c r="G126"/>
  <c r="J126" s="1"/>
  <c r="G120"/>
  <c r="J120" s="1"/>
  <c r="G114"/>
  <c r="J114" s="1"/>
  <c r="G108"/>
  <c r="J108" s="1"/>
  <c r="G102"/>
  <c r="J102" s="1"/>
  <c r="G96"/>
  <c r="J96" s="1"/>
  <c r="G90"/>
  <c r="J90" s="1"/>
  <c r="G84"/>
  <c r="J84" s="1"/>
  <c r="G78"/>
  <c r="J78" s="1"/>
  <c r="G72"/>
  <c r="J72" s="1"/>
  <c r="G66"/>
  <c r="J66" s="1"/>
  <c r="G60"/>
  <c r="J60" s="1"/>
  <c r="G54"/>
  <c r="J54" s="1"/>
  <c r="G48"/>
  <c r="J48" s="1"/>
  <c r="G42"/>
  <c r="J42" s="1"/>
  <c r="G36"/>
  <c r="J36" s="1"/>
  <c r="G30"/>
  <c r="J30" s="1"/>
  <c r="G24"/>
  <c r="J24" s="1"/>
  <c r="G18"/>
  <c r="J18" s="1"/>
  <c r="G456"/>
  <c r="J456" s="1"/>
  <c r="G15"/>
  <c r="J15" s="1"/>
  <c r="G12"/>
  <c r="J12" s="1"/>
  <c r="G9"/>
  <c r="J9" s="1"/>
  <c r="H381" l="1"/>
  <c r="H369"/>
  <c r="H225"/>
  <c r="H189"/>
  <c r="H336"/>
  <c r="H327"/>
  <c r="H414"/>
  <c r="H360"/>
  <c r="H351"/>
  <c r="H435"/>
  <c r="H402"/>
  <c r="H393"/>
  <c r="H384"/>
  <c r="H372"/>
  <c r="H21"/>
  <c r="H315"/>
  <c r="H339"/>
  <c r="H324"/>
  <c r="H396"/>
  <c r="H363"/>
  <c r="H348"/>
  <c r="H450"/>
  <c r="H390"/>
  <c r="H330"/>
  <c r="H375"/>
  <c r="H318"/>
  <c r="H441"/>
  <c r="H420"/>
  <c r="H417"/>
  <c r="H438"/>
  <c r="H447"/>
  <c r="H423"/>
  <c r="H411"/>
  <c r="H444"/>
  <c r="H426"/>
  <c r="H408"/>
  <c r="H117"/>
  <c r="H276"/>
  <c r="H81"/>
  <c r="H150"/>
  <c r="H66"/>
  <c r="H96"/>
  <c r="H84"/>
  <c r="H246"/>
  <c r="H228"/>
  <c r="H99"/>
  <c r="H105"/>
  <c r="H165"/>
  <c r="H171"/>
  <c r="H177"/>
  <c r="H243"/>
  <c r="H249"/>
  <c r="H303"/>
  <c r="H237"/>
  <c r="H216"/>
  <c r="H174"/>
  <c r="H153"/>
  <c r="H144"/>
  <c r="H126"/>
  <c r="H114"/>
  <c r="H93"/>
  <c r="H90"/>
  <c r="H69"/>
  <c r="H60"/>
  <c r="H36"/>
  <c r="H27"/>
  <c r="H24"/>
  <c r="H108"/>
  <c r="H198"/>
  <c r="H18"/>
  <c r="H132"/>
  <c r="H168"/>
  <c r="H180"/>
  <c r="H306"/>
  <c r="H129"/>
  <c r="H201"/>
  <c r="H273"/>
  <c r="H309"/>
  <c r="H297"/>
  <c r="H285"/>
  <c r="H282"/>
  <c r="H270"/>
  <c r="H258"/>
  <c r="H222"/>
  <c r="H219"/>
  <c r="H213"/>
  <c r="H210"/>
  <c r="H147"/>
  <c r="H141"/>
  <c r="H120"/>
  <c r="H57"/>
  <c r="H51"/>
  <c r="H48"/>
  <c r="H45"/>
  <c r="H42"/>
  <c r="H33"/>
  <c r="H30"/>
  <c r="H312"/>
  <c r="H300"/>
  <c r="H294"/>
  <c r="H291"/>
  <c r="H288"/>
  <c r="H267"/>
  <c r="H264"/>
  <c r="H252"/>
  <c r="H240"/>
  <c r="H234"/>
  <c r="H204"/>
  <c r="H195"/>
  <c r="H192"/>
  <c r="H186"/>
  <c r="H162"/>
  <c r="H156"/>
  <c r="H138"/>
  <c r="H123"/>
  <c r="H102"/>
  <c r="H78"/>
  <c r="H75"/>
  <c r="H72"/>
  <c r="H54"/>
  <c r="H39"/>
  <c r="H63"/>
  <c r="H87"/>
  <c r="H111"/>
  <c r="H135"/>
  <c r="H159"/>
  <c r="H183"/>
  <c r="H207"/>
  <c r="H231"/>
  <c r="H255"/>
  <c r="H279"/>
  <c r="H456"/>
  <c r="H15"/>
  <c r="H12"/>
  <c r="H9"/>
  <c r="J459"/>
</calcChain>
</file>

<file path=xl/sharedStrings.xml><?xml version="1.0" encoding="utf-8"?>
<sst xmlns="http://schemas.openxmlformats.org/spreadsheetml/2006/main" count="778" uniqueCount="181">
  <si>
    <t>Обоснование НМЦК</t>
  </si>
  <si>
    <t>Предмет муниципального контракта (договора)</t>
  </si>
  <si>
    <t>Основные характеристики объекта закупки</t>
  </si>
  <si>
    <t>Используемый метод определения НМЦК с обоснованием</t>
  </si>
  <si>
    <t>НМЦК, руб.</t>
  </si>
  <si>
    <t>Расчет НМЦК</t>
  </si>
  <si>
    <t>Дата подготовки обоснования НМЦК</t>
  </si>
  <si>
    <t>№ п/п</t>
  </si>
  <si>
    <t>Средняя цена за единицу товара (работы, услуги), руб.</t>
  </si>
  <si>
    <t>наименование товара (работы, услуги)</t>
  </si>
  <si>
    <t>Определение НМЦК методом сопоставимых рыночных цен (анализа рынка) в соответствии с п.2 ст.22 Федерального закона №44-ФЗ</t>
  </si>
  <si>
    <t>Согласно приложения №3</t>
  </si>
  <si>
    <t>Приложение № 2</t>
  </si>
  <si>
    <t>Приложение №</t>
  </si>
  <si>
    <t>2.3</t>
  </si>
  <si>
    <t>к обоснованию</t>
  </si>
  <si>
    <t>Определение ценовой информации, полученной из общедоступных источников</t>
  </si>
  <si>
    <t>Цена за единицу товара (работы, услуги) с учетом применения коэффициента (индекса), руб.</t>
  </si>
  <si>
    <t>Коэффициент вариации, %</t>
  </si>
  <si>
    <t>цена за единицу товара (работы, услуги), руб.</t>
  </si>
  <si>
    <t>единица измерения</t>
  </si>
  <si>
    <t xml:space="preserve">КП 1 </t>
  </si>
  <si>
    <t xml:space="preserve">КП 2 </t>
  </si>
  <si>
    <t>КП 3</t>
  </si>
  <si>
    <t>Согласно приложения №2; 2.3;</t>
  </si>
  <si>
    <t>шт</t>
  </si>
  <si>
    <t>Итого:</t>
  </si>
  <si>
    <t>Количество товаров, услуг (шт)</t>
  </si>
  <si>
    <t xml:space="preserve">Абгарян Н.
Манюня
</t>
  </si>
  <si>
    <t xml:space="preserve">Азимов Айзек
Благое намерение
</t>
  </si>
  <si>
    <t xml:space="preserve">Азимов Айзек 
Бильярдный шар книга
</t>
  </si>
  <si>
    <t xml:space="preserve">Азимов Айзек 
КЛЮЧ
</t>
  </si>
  <si>
    <t xml:space="preserve">Азимов Айзек 
Кэл
</t>
  </si>
  <si>
    <t xml:space="preserve">Азимов Айзек 
Ночь, которая умирает
</t>
  </si>
  <si>
    <t xml:space="preserve">Айтматов Чингиз
Джамиля
</t>
  </si>
  <si>
    <t xml:space="preserve">Айтматов Чингиз
Первый учитель
</t>
  </si>
  <si>
    <t xml:space="preserve">Аксаков Сергей
Аленький цветочек
</t>
  </si>
  <si>
    <t xml:space="preserve">Акутагава Рюноскэ 
В стране водяных
</t>
  </si>
  <si>
    <t xml:space="preserve">Александрова Галина
Домовенок Кузька и волшебные вещи
</t>
  </si>
  <si>
    <t xml:space="preserve">Алексин Анатолий
В тылу как в тылу
</t>
  </si>
  <si>
    <t xml:space="preserve">Алексин Анатолий
Вторая очень страшная история
</t>
  </si>
  <si>
    <t xml:space="preserve">Алексин Анатолий
Позавчера и послезавтра
</t>
  </si>
  <si>
    <t xml:space="preserve">Алексин Анатолий
Саша и Шура
</t>
  </si>
  <si>
    <t xml:space="preserve">Алексин Анатолий 
Звоните и приезжайте
</t>
  </si>
  <si>
    <t xml:space="preserve">Алексин Анатолий 
Мой брат играет на кларнете
</t>
  </si>
  <si>
    <t xml:space="preserve">Алексин Анатолий 
Чехарда
</t>
  </si>
  <si>
    <t xml:space="preserve">Алешковский Юз
Чаинки
</t>
  </si>
  <si>
    <t xml:space="preserve">Алешковский Юз 
Ананас
</t>
  </si>
  <si>
    <t xml:space="preserve">Андерсен Ганс Христиан
Гадкий утенок
</t>
  </si>
  <si>
    <t xml:space="preserve">Андерсен Ганс Христиан
Дочь болотного царя
</t>
  </si>
  <si>
    <t xml:space="preserve">Андерсен Ганс Христиан
Последний сон старого дуба
</t>
  </si>
  <si>
    <t xml:space="preserve">Андерсен Ганс Христиан
Русалочка
</t>
  </si>
  <si>
    <t xml:space="preserve">Андерсен Ганс Христиан
Стойкий оловянный солдатик
</t>
  </si>
  <si>
    <t xml:space="preserve">Андерсен Ганс Христиан 
Последняя жемчужина. Ангел
</t>
  </si>
  <si>
    <t xml:space="preserve">Артюхова Нина 
Большая береза
</t>
  </si>
  <si>
    <t xml:space="preserve">Астафьев Виктор
Васюткино озеро
</t>
  </si>
  <si>
    <t xml:space="preserve">Астафьев Виктор
Конь с розовой гривой
</t>
  </si>
  <si>
    <t xml:space="preserve">Астафьев Виктор
Под одной крышей
</t>
  </si>
  <si>
    <t xml:space="preserve">Барто Агния
За цветами в зимний лес
</t>
  </si>
  <si>
    <t xml:space="preserve">Барто Агния
Про слезы и дела (Стихи и песни)
</t>
  </si>
  <si>
    <t xml:space="preserve">Беляев Александр
Ариэль
</t>
  </si>
  <si>
    <t xml:space="preserve">Беляев Александр
Замок ведьм
</t>
  </si>
  <si>
    <t xml:space="preserve">Беляев Александр
Золотая гора
</t>
  </si>
  <si>
    <t xml:space="preserve">Беляев Александр
Мистер смех
</t>
  </si>
  <si>
    <t xml:space="preserve">Беляев Александр
Последний человек из Атлантиды
</t>
  </si>
  <si>
    <t xml:space="preserve">Беляев Александр
Человек-амфибия
</t>
  </si>
  <si>
    <t xml:space="preserve">Беляев Александр 
Вечный хлеб
</t>
  </si>
  <si>
    <t xml:space="preserve">Беляев Александр 
Голова профессора Доуэля
</t>
  </si>
  <si>
    <t xml:space="preserve">Беляев Александр 
Остров погибших кораблей
</t>
  </si>
  <si>
    <t xml:space="preserve">Беляев Александр 
Продавец воздуха
</t>
  </si>
  <si>
    <t xml:space="preserve">Бианки Виталий
Клуб колумбов
</t>
  </si>
  <si>
    <t xml:space="preserve">Бродский Иосиф
Полторы комнаты
</t>
  </si>
  <si>
    <t xml:space="preserve">Бродский Михаил
Мама, нас не убьют. Воспоминания
</t>
  </si>
  <si>
    <t xml:space="preserve">Булгаков Михаил
Дни Турбиных
</t>
  </si>
  <si>
    <t xml:space="preserve">Булычев Кир
День рождения Алисы
</t>
  </si>
  <si>
    <t xml:space="preserve">Булычев Кир
Можно попросить Нину?
</t>
  </si>
  <si>
    <t xml:space="preserve">Волков Александр 
Волшебник Изумрудного города
</t>
  </si>
  <si>
    <t xml:space="preserve">Волков Александр 
Желтый туман
</t>
  </si>
  <si>
    <t xml:space="preserve">Волков Александр 
Огненный бог марранов
</t>
  </si>
  <si>
    <t xml:space="preserve">Волков Александр 
Семь подземных королей
</t>
  </si>
  <si>
    <t xml:space="preserve">Волков Александр 
Тайна заброшенного замка
</t>
  </si>
  <si>
    <t xml:space="preserve">Гайдар Аркадий
Дальние страны
</t>
  </si>
  <si>
    <t xml:space="preserve">Гайдар Аркадий
Судьба барабанщика
</t>
  </si>
  <si>
    <t xml:space="preserve">Гайдар Аркадий
Тимур и его команда
</t>
  </si>
  <si>
    <t xml:space="preserve">Гайдар Аркадий
Чук и Гек
</t>
  </si>
  <si>
    <t xml:space="preserve">Гауф Вильгельм
Карлик нос
</t>
  </si>
  <si>
    <t xml:space="preserve">Гауф Вильгельм
Маленький мук
</t>
  </si>
  <si>
    <t xml:space="preserve">Гессе Герман
Эссе
</t>
  </si>
  <si>
    <t xml:space="preserve">Гоголь Николай Васильевич
Вечера на хуторе близ диканьки
</t>
  </si>
  <si>
    <t xml:space="preserve">Голявкин Виктор
Ты приходи к нам, приходи
</t>
  </si>
  <si>
    <t xml:space="preserve">Гофман Эрнст Т.А.
Песочный человек
</t>
  </si>
  <si>
    <t xml:space="preserve">Грин Александр 
Алые паруса
</t>
  </si>
  <si>
    <t xml:space="preserve">Гюго Виктор 
Гаврош
</t>
  </si>
  <si>
    <t xml:space="preserve">Де Сент-Экзюпери Антуан
Маленький принц
</t>
  </si>
  <si>
    <t xml:space="preserve">Железников Владимир
Солёный снег
</t>
  </si>
  <si>
    <t xml:space="preserve">Житинский Александр
Китайская мышь
</t>
  </si>
  <si>
    <t xml:space="preserve">Житков Борис
Беспризорная кошка
</t>
  </si>
  <si>
    <t xml:space="preserve">Житков Борис 
Волы
</t>
  </si>
  <si>
    <t xml:space="preserve">Житков Борис 
Механик Салерно
</t>
  </si>
  <si>
    <t xml:space="preserve">Заходер Борис
Мохнатая азбука
</t>
  </si>
  <si>
    <t xml:space="preserve">Заходер Борис
Почему рыбы молчат. Волчья песня
</t>
  </si>
  <si>
    <t xml:space="preserve">Заходер Борис
Серая Звездочка
</t>
  </si>
  <si>
    <t xml:space="preserve">Зощенко Михаил 
глупая история. Находка
</t>
  </si>
  <si>
    <t xml:space="preserve">Катаев Валентин
Мой друг ниагаров. Цветик семицветик
</t>
  </si>
  <si>
    <t xml:space="preserve">Катаев Валентин
Сын полка
</t>
  </si>
  <si>
    <t xml:space="preserve">Корецкий Данил
ВОПРЕКИ ЗАКОНУ
</t>
  </si>
  <si>
    <t xml:space="preserve">Лавкрафт Говард 
УЖАС ДАНВИЧА
</t>
  </si>
  <si>
    <t xml:space="preserve">Линдгрен Астрид
Самуэль Август из Севедсторпа и Ханна из Хульта
</t>
  </si>
  <si>
    <t xml:space="preserve">Линдгрен Астрид 
БОЙКАЯ КАЙСА И ДРУГИЕ ДЕТИ
</t>
  </si>
  <si>
    <t xml:space="preserve">Лондон Джек
Белое безмолвие
</t>
  </si>
  <si>
    <t xml:space="preserve">Мамин-Сибиряк Дмитрий
Аленушкины сказки
</t>
  </si>
  <si>
    <t xml:space="preserve">Мамин-Сибиряк Дмитрий
Богач и Еремка
</t>
  </si>
  <si>
    <t xml:space="preserve">Маршак Самуил
Двенадцать месяцев
</t>
  </si>
  <si>
    <t xml:space="preserve">Маршак Самуил
Кошкин дом
</t>
  </si>
  <si>
    <t xml:space="preserve">Милн Алан
Бедняжка Энн и другие рассказы
</t>
  </si>
  <si>
    <t xml:space="preserve">Милн Алан
Взлет и падение Мортимера Скрайвенса
</t>
  </si>
  <si>
    <t xml:space="preserve">Милн Алан
Винни пух и все-все-все и многое другое
</t>
  </si>
  <si>
    <t xml:space="preserve">Милн Алан
Потрясающая история
</t>
  </si>
  <si>
    <t xml:space="preserve">Михалков Сергей
Зеленый кузнечик
</t>
  </si>
  <si>
    <t xml:space="preserve">Михалков Сергей
Праздник непослушания
</t>
  </si>
  <si>
    <t xml:space="preserve">Михалков Сергей 
Как медведь трубку нашёл
</t>
  </si>
  <si>
    <t xml:space="preserve">Михалков Сергей 
Лучшие стихи
</t>
  </si>
  <si>
    <t xml:space="preserve">Михалков Сергей 
Три поросенка
</t>
  </si>
  <si>
    <t xml:space="preserve">Мольер Жан Батист 
Мещанин во дворянстве
</t>
  </si>
  <si>
    <t xml:space="preserve">Носов Николай
Веселая семейка
</t>
  </si>
  <si>
    <t xml:space="preserve">Носов Николай
Приключения Незнайки и его друзей
</t>
  </si>
  <si>
    <t xml:space="preserve">Носов Николай 
Дневник Коли Синицына
</t>
  </si>
  <si>
    <t xml:space="preserve">Одоевский Владимир Федорович
Городок в табакерке
</t>
  </si>
  <si>
    <t xml:space="preserve">Олдридж Джеймс
Последний дюйм
</t>
  </si>
  <si>
    <t xml:space="preserve">Олеша Юрий
Три толстяка
</t>
  </si>
  <si>
    <t xml:space="preserve">Оруэлл Джордж 
В защиту П. Г. Вудхауза. В защиту английской кухни
</t>
  </si>
  <si>
    <t xml:space="preserve">Остер Григорий
Вредные советы Книга о вкусной и здоровой пище людоеда
</t>
  </si>
  <si>
    <t xml:space="preserve">Остер Григорий
Легенды и мифы Лаврового переулка
</t>
  </si>
  <si>
    <t xml:space="preserve">Остер Григорий
Петька - микроб
</t>
  </si>
  <si>
    <t xml:space="preserve">Пантелеев Леонид
Буква ты. Честное слово
</t>
  </si>
  <si>
    <t xml:space="preserve">Пантелеев Леонид
У Щучьего озера
</t>
  </si>
  <si>
    <t xml:space="preserve">Паустовский Константин
Кот ворюга. Похождения жука-носорога
</t>
  </si>
  <si>
    <t xml:space="preserve">Паустовский Константин
Теплый хлеб
</t>
  </si>
  <si>
    <t xml:space="preserve">Пермяк Евгений
Ах! И другие рассказы
</t>
  </si>
  <si>
    <t xml:space="preserve">Пермяк Евгений
Волшебные краски. Рассказы и сказки.
</t>
  </si>
  <si>
    <t xml:space="preserve">Песков Василий
Альпийские встречи
</t>
  </si>
  <si>
    <t xml:space="preserve">Песков Василий
Вблизи от Рейна
</t>
  </si>
  <si>
    <t xml:space="preserve">Погорельский Антоний
Черная курица, или Подземные жители
</t>
  </si>
  <si>
    <t xml:space="preserve">Пратчетт Терри
Море и рыбки
</t>
  </si>
  <si>
    <t xml:space="preserve">Пройслер Отфрид
Маленький водяной
</t>
  </si>
  <si>
    <t xml:space="preserve">Пройслер Отфрид
Маленькое привидение
</t>
  </si>
  <si>
    <t xml:space="preserve">Пройслер Отфрид 
Маленькая баба яга
</t>
  </si>
  <si>
    <t xml:space="preserve">Пушкин Александр Сергевич
Сказка о золотом петушке. Сказка о попе и работнике его Балде. 
</t>
  </si>
  <si>
    <t xml:space="preserve">Пушкин Александр Сергеевич 
Дубровский
</t>
  </si>
  <si>
    <t xml:space="preserve">Распе Эрих
Вечера барона Мюнхгаузена
</t>
  </si>
  <si>
    <t xml:space="preserve">Родари Джанни
Почему осел ревет.Всё началось с крокодила
</t>
  </si>
  <si>
    <t xml:space="preserve">Рубина Дина 
Чужие подъезды
</t>
  </si>
  <si>
    <t xml:space="preserve">Солженицын Александр
Фильм о Рублеве
</t>
  </si>
  <si>
    <t xml:space="preserve">Стивенсон Роберт
Дом на дюнах
</t>
  </si>
  <si>
    <t xml:space="preserve">Стругацкие Аркадий и Борис 
Повесть о дружбе и недружбе
</t>
  </si>
  <si>
    <t xml:space="preserve">Сутеев Владимир
Времена года (рассказы)
</t>
  </si>
  <si>
    <t xml:space="preserve">Тендряков Владимир
НАХОДКА
</t>
  </si>
  <si>
    <t xml:space="preserve">Токмакова Ирина
Аля, Кляксич и буква А
</t>
  </si>
  <si>
    <t xml:space="preserve">Токмакова Ирина
Может, нуль не виноват
</t>
  </si>
  <si>
    <t xml:space="preserve">Толстой Лев Николаевич 
Три медведя и другие рассказы
</t>
  </si>
  <si>
    <t xml:space="preserve">Уайлд Оскар
Звездный мальчик
</t>
  </si>
  <si>
    <t xml:space="preserve">Уайлд Оскар 
Замечательная ракета
</t>
  </si>
  <si>
    <t xml:space="preserve">Уайльд Оскар 
Кентервильское привидение
</t>
  </si>
  <si>
    <t xml:space="preserve">Успенский Эдуард
Праздники в деревне Простоквашино
</t>
  </si>
  <si>
    <t xml:space="preserve">Успенский Эдуард
Привидение из Простоквашино
</t>
  </si>
  <si>
    <t xml:space="preserve">Хайнлайн Роберт
Угроза с Земли
</t>
  </si>
  <si>
    <t xml:space="preserve">Хемингуэй Эрнест 
Старик и море
</t>
  </si>
  <si>
    <t xml:space="preserve">Цвейг Стефан 
Шахматная новелла
</t>
  </si>
  <si>
    <t xml:space="preserve">Чаплина Валентина
О маленьких волшебниках и Петькиных друзьях
</t>
  </si>
  <si>
    <t xml:space="preserve">Чарушин Евгений
Как Томка научился плавать
</t>
  </si>
  <si>
    <t xml:space="preserve">Чуковский Корней
Загадки и стихотворения
</t>
  </si>
  <si>
    <t xml:space="preserve">Шварц Евгений
Обыкновенное чудо
</t>
  </si>
  <si>
    <t xml:space="preserve">Шукшин Василий 
КАЛИНА КРАСНАЯ
</t>
  </si>
  <si>
    <t xml:space="preserve">Шукшин Василий 
ПЕЧКИ ЛАВОЧКИ
</t>
  </si>
  <si>
    <t xml:space="preserve">Шукшин Василий 
ПОЗОВИ МЕНЯ В ДАЛЬ СВЕТЛУЮ…
</t>
  </si>
  <si>
    <t xml:space="preserve">Щербакова Галина
Три любви Маши Передреевой
</t>
  </si>
  <si>
    <t xml:space="preserve">Янссон Туве
Весенняя песня
</t>
  </si>
  <si>
    <t xml:space="preserve">Янссон Туве
Маленькие тролли и большое наводнение
</t>
  </si>
  <si>
    <t>Поставка изданий в специальных форматах (книги шрифтом Брайля) библиотеки № 25 им В. Пескова</t>
  </si>
  <si>
    <t>168443 (Сто шестьдесят восемь тысяч четыреста сорок три рубля) 37 копеек.</t>
  </si>
  <si>
    <t>09.09.2021 г.</t>
  </si>
</sst>
</file>

<file path=xl/styles.xml><?xml version="1.0" encoding="utf-8"?>
<styleSheet xmlns="http://schemas.openxmlformats.org/spreadsheetml/2006/main">
  <numFmts count="2">
    <numFmt numFmtId="164" formatCode="#,##0.00&quot;р.&quot;"/>
    <numFmt numFmtId="165" formatCode="#,##0.0"/>
  </numFmts>
  <fonts count="22">
    <font>
      <sz val="10"/>
      <name val="Arial"/>
      <family val="2"/>
      <charset val="204"/>
    </font>
    <font>
      <sz val="8"/>
      <name val="Arial"/>
      <family val="2"/>
    </font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mbria"/>
      <family val="1"/>
      <charset val="204"/>
    </font>
    <font>
      <sz val="12"/>
      <name val="Cambria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6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color rgb="FF000000"/>
      <name val="Calibri"/>
      <family val="2"/>
      <charset val="204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2"/>
      <name val="Segoe UI Light"/>
      <family val="2"/>
      <charset val="204"/>
    </font>
    <font>
      <sz val="8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xfId="0" applyFont="1" applyFill="1" applyBorder="1" applyAlignment="1"/>
  </cellStyleXfs>
  <cellXfs count="75">
    <xf numFmtId="0" fontId="0" fillId="0" borderId="0" xfId="0"/>
    <xf numFmtId="0" fontId="2" fillId="0" borderId="0" xfId="2" applyFont="1" applyFill="1" applyBorder="1" applyAlignment="1"/>
    <xf numFmtId="0" fontId="9" fillId="0" borderId="0" xfId="2" applyFont="1" applyFill="1" applyBorder="1" applyAlignment="1"/>
    <xf numFmtId="0" fontId="10" fillId="0" borderId="1" xfId="2" applyFont="1" applyFill="1" applyBorder="1" applyAlignment="1">
      <alignment vertical="center" wrapText="1"/>
    </xf>
    <xf numFmtId="0" fontId="10" fillId="0" borderId="0" xfId="2" applyFont="1" applyFill="1" applyBorder="1" applyAlignment="1">
      <alignment vertical="top" wrapText="1"/>
    </xf>
    <xf numFmtId="0" fontId="10" fillId="0" borderId="0" xfId="2" applyFont="1" applyFill="1" applyBorder="1" applyAlignment="1">
      <alignment vertical="center" wrapText="1"/>
    </xf>
    <xf numFmtId="0" fontId="8" fillId="0" borderId="0" xfId="2" applyNumberFormat="1" applyFont="1" applyFill="1" applyBorder="1" applyAlignment="1"/>
    <xf numFmtId="0" fontId="10" fillId="0" borderId="0" xfId="2" applyNumberFormat="1" applyFont="1" applyFill="1" applyBorder="1" applyAlignment="1">
      <alignment vertical="top" wrapText="1"/>
    </xf>
    <xf numFmtId="0" fontId="10" fillId="0" borderId="0" xfId="2" applyNumberFormat="1" applyFont="1" applyFill="1" applyBorder="1" applyAlignment="1"/>
    <xf numFmtId="0" fontId="5" fillId="0" borderId="0" xfId="2" applyNumberFormat="1" applyFont="1" applyFill="1" applyBorder="1" applyAlignment="1">
      <alignment vertical="center"/>
    </xf>
    <xf numFmtId="0" fontId="10" fillId="0" borderId="0" xfId="2" applyNumberFormat="1" applyFont="1" applyFill="1" applyBorder="1" applyAlignment="1">
      <alignment horizontal="center" vertical="center" wrapText="1"/>
    </xf>
    <xf numFmtId="0" fontId="10" fillId="0" borderId="0" xfId="2" applyNumberFormat="1" applyFont="1" applyFill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4" fillId="0" borderId="0" xfId="2" applyNumberFormat="1" applyFont="1" applyFill="1" applyBorder="1" applyAlignment="1">
      <alignment vertical="top" wrapText="1"/>
    </xf>
    <xf numFmtId="0" fontId="10" fillId="0" borderId="0" xfId="2" applyNumberFormat="1" applyFont="1" applyFill="1" applyBorder="1" applyAlignment="1">
      <alignment vertical="top"/>
    </xf>
    <xf numFmtId="0" fontId="15" fillId="0" borderId="0" xfId="0" applyFont="1" applyAlignment="1" applyProtection="1">
      <alignment horizontal="center" vertical="top"/>
    </xf>
    <xf numFmtId="49" fontId="15" fillId="3" borderId="7" xfId="0" applyNumberFormat="1" applyFont="1" applyFill="1" applyBorder="1" applyAlignment="1" applyProtection="1">
      <alignment horizontal="center" vertical="top"/>
      <protection locked="0"/>
    </xf>
    <xf numFmtId="0" fontId="16" fillId="0" borderId="0" xfId="0" applyFont="1" applyAlignment="1" applyProtection="1">
      <alignment horizontal="center" vertical="top"/>
    </xf>
    <xf numFmtId="0" fontId="15" fillId="0" borderId="0" xfId="0" applyFont="1" applyAlignment="1" applyProtection="1">
      <alignment horizontal="center" vertical="top" wrapText="1"/>
    </xf>
    <xf numFmtId="0" fontId="16" fillId="0" borderId="0" xfId="0" applyFont="1" applyAlignment="1" applyProtection="1">
      <alignment horizontal="center" vertical="top" wrapText="1"/>
    </xf>
    <xf numFmtId="0" fontId="15" fillId="5" borderId="1" xfId="0" applyFont="1" applyFill="1" applyBorder="1" applyAlignment="1" applyProtection="1">
      <alignment horizontal="center" vertical="top" wrapText="1"/>
    </xf>
    <xf numFmtId="0" fontId="15" fillId="5" borderId="2" xfId="0" applyFont="1" applyFill="1" applyBorder="1" applyAlignment="1" applyProtection="1">
      <alignment horizontal="center" vertical="top" wrapText="1"/>
    </xf>
    <xf numFmtId="0" fontId="15" fillId="5" borderId="1" xfId="0" applyFont="1" applyFill="1" applyBorder="1" applyAlignment="1" applyProtection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wrapText="1"/>
    </xf>
    <xf numFmtId="0" fontId="19" fillId="0" borderId="0" xfId="0" applyFont="1" applyBorder="1"/>
    <xf numFmtId="0" fontId="0" fillId="0" borderId="0" xfId="0" applyBorder="1"/>
    <xf numFmtId="0" fontId="20" fillId="3" borderId="1" xfId="0" applyNumberFormat="1" applyFont="1" applyFill="1" applyBorder="1" applyAlignment="1" applyProtection="1">
      <alignment horizontal="center" vertical="top" wrapText="1"/>
      <protection locked="0"/>
    </xf>
    <xf numFmtId="0" fontId="20" fillId="3" borderId="1" xfId="0" applyFont="1" applyFill="1" applyBorder="1" applyAlignment="1" applyProtection="1">
      <alignment horizontal="center" vertical="top" wrapText="1"/>
    </xf>
    <xf numFmtId="4" fontId="20" fillId="0" borderId="1" xfId="0" applyNumberFormat="1" applyFont="1" applyFill="1" applyBorder="1" applyAlignment="1" applyProtection="1">
      <alignment horizontal="center" vertical="top" wrapText="1"/>
    </xf>
    <xf numFmtId="0" fontId="4" fillId="0" borderId="0" xfId="2" applyFont="1" applyFill="1" applyBorder="1" applyAlignment="1"/>
    <xf numFmtId="0" fontId="3" fillId="0" borderId="0" xfId="2" applyFont="1" applyFill="1" applyBorder="1" applyAlignment="1">
      <alignment horizontal="right" vertical="center"/>
    </xf>
    <xf numFmtId="0" fontId="14" fillId="0" borderId="0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right" vertical="center" wrapText="1"/>
    </xf>
    <xf numFmtId="0" fontId="6" fillId="0" borderId="0" xfId="2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/>
    </xf>
    <xf numFmtId="0" fontId="9" fillId="0" borderId="0" xfId="2" applyFont="1" applyFill="1" applyBorder="1" applyAlignment="1">
      <alignment horizontal="center"/>
    </xf>
    <xf numFmtId="0" fontId="10" fillId="2" borderId="1" xfId="2" applyFont="1" applyFill="1" applyBorder="1" applyAlignment="1">
      <alignment horizontal="left" vertical="center" wrapText="1"/>
    </xf>
    <xf numFmtId="0" fontId="9" fillId="0" borderId="0" xfId="2" applyFont="1" applyFill="1" applyBorder="1" applyAlignment="1"/>
    <xf numFmtId="0" fontId="10" fillId="2" borderId="6" xfId="2" applyFont="1" applyFill="1" applyBorder="1" applyAlignment="1">
      <alignment horizontal="left" vertical="center" wrapText="1"/>
    </xf>
    <xf numFmtId="0" fontId="10" fillId="2" borderId="3" xfId="2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wrapText="1"/>
    </xf>
    <xf numFmtId="164" fontId="10" fillId="0" borderId="1" xfId="2" applyNumberFormat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wrapText="1"/>
    </xf>
    <xf numFmtId="2" fontId="21" fillId="0" borderId="4" xfId="0" applyNumberFormat="1" applyFont="1" applyBorder="1" applyAlignment="1">
      <alignment horizontal="center" vertical="center"/>
    </xf>
    <xf numFmtId="2" fontId="21" fillId="0" borderId="5" xfId="0" applyNumberFormat="1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165" fontId="20" fillId="0" borderId="1" xfId="0" applyNumberFormat="1" applyFont="1" applyFill="1" applyBorder="1" applyAlignment="1" applyProtection="1">
      <alignment horizontal="center" vertical="center" wrapText="1"/>
    </xf>
    <xf numFmtId="4" fontId="20" fillId="0" borderId="1" xfId="0" applyNumberFormat="1" applyFont="1" applyFill="1" applyBorder="1" applyAlignment="1" applyProtection="1">
      <alignment horizontal="center" vertical="center" wrapText="1"/>
    </xf>
    <xf numFmtId="0" fontId="20" fillId="0" borderId="1" xfId="0" applyFont="1" applyFill="1" applyBorder="1" applyAlignment="1" applyProtection="1">
      <alignment horizontal="center" vertical="center" wrapText="1"/>
    </xf>
    <xf numFmtId="0" fontId="20" fillId="0" borderId="1" xfId="0" applyFont="1" applyFill="1" applyBorder="1" applyAlignment="1" applyProtection="1">
      <alignment horizontal="center" vertical="top" wrapText="1"/>
    </xf>
    <xf numFmtId="0" fontId="20" fillId="0" borderId="4" xfId="0" applyFont="1" applyFill="1" applyBorder="1" applyAlignment="1" applyProtection="1">
      <alignment horizontal="center" vertical="top" wrapText="1"/>
    </xf>
    <xf numFmtId="0" fontId="20" fillId="0" borderId="5" xfId="0" applyFont="1" applyFill="1" applyBorder="1" applyAlignment="1" applyProtection="1">
      <alignment horizontal="center" vertical="top" wrapText="1"/>
    </xf>
    <xf numFmtId="0" fontId="20" fillId="0" borderId="2" xfId="0" applyFont="1" applyFill="1" applyBorder="1" applyAlignment="1" applyProtection="1">
      <alignment horizontal="center" vertical="top" wrapText="1"/>
    </xf>
    <xf numFmtId="0" fontId="18" fillId="5" borderId="4" xfId="0" applyFont="1" applyFill="1" applyBorder="1" applyAlignment="1">
      <alignment horizontal="center" vertical="top" wrapText="1"/>
    </xf>
    <xf numFmtId="0" fontId="18" fillId="5" borderId="2" xfId="0" applyFont="1" applyFill="1" applyBorder="1" applyAlignment="1">
      <alignment horizontal="center" vertical="top" wrapText="1"/>
    </xf>
    <xf numFmtId="2" fontId="18" fillId="0" borderId="1" xfId="0" applyNumberFormat="1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20" fillId="0" borderId="4" xfId="0" applyFont="1" applyFill="1" applyBorder="1" applyAlignment="1" applyProtection="1">
      <alignment horizontal="center" vertical="center" wrapText="1"/>
    </xf>
    <xf numFmtId="0" fontId="20" fillId="0" borderId="5" xfId="0" applyFont="1" applyFill="1" applyBorder="1" applyAlignment="1" applyProtection="1">
      <alignment horizontal="center" vertical="center" wrapText="1"/>
    </xf>
    <xf numFmtId="0" fontId="20" fillId="0" borderId="2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 vertical="top"/>
    </xf>
    <xf numFmtId="0" fontId="15" fillId="0" borderId="0" xfId="0" applyFont="1" applyFill="1" applyBorder="1" applyAlignment="1" applyProtection="1">
      <alignment horizontal="right" vertical="top"/>
    </xf>
    <xf numFmtId="0" fontId="17" fillId="4" borderId="0" xfId="0" applyFont="1" applyFill="1" applyAlignment="1" applyProtection="1">
      <alignment horizontal="center" vertical="top"/>
      <protection locked="0"/>
    </xf>
    <xf numFmtId="0" fontId="15" fillId="5" borderId="4" xfId="0" applyFont="1" applyFill="1" applyBorder="1" applyAlignment="1" applyProtection="1">
      <alignment horizontal="center" vertical="top" wrapText="1"/>
    </xf>
    <xf numFmtId="0" fontId="15" fillId="5" borderId="2" xfId="0" applyFont="1" applyFill="1" applyBorder="1" applyAlignment="1" applyProtection="1">
      <alignment horizontal="center" vertical="top" wrapText="1"/>
    </xf>
    <xf numFmtId="0" fontId="15" fillId="5" borderId="8" xfId="0" applyFont="1" applyFill="1" applyBorder="1" applyAlignment="1" applyProtection="1">
      <alignment horizontal="center" vertical="top" wrapText="1"/>
    </xf>
    <xf numFmtId="0" fontId="15" fillId="5" borderId="6" xfId="0" applyFont="1" applyFill="1" applyBorder="1" applyAlignment="1" applyProtection="1">
      <alignment horizontal="center" vertical="top" wrapText="1"/>
    </xf>
    <xf numFmtId="0" fontId="15" fillId="5" borderId="3" xfId="0" applyFont="1" applyFill="1" applyBorder="1" applyAlignment="1" applyProtection="1">
      <alignment horizontal="center" vertical="top" wrapText="1"/>
    </xf>
    <xf numFmtId="0" fontId="15" fillId="5" borderId="1" xfId="0" applyFont="1" applyFill="1" applyBorder="1" applyAlignment="1" applyProtection="1">
      <alignment horizontal="center" vertical="top" wrapText="1"/>
    </xf>
  </cellXfs>
  <cellStyles count="2">
    <cellStyle name="TableStyleLight1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W19"/>
  <sheetViews>
    <sheetView tabSelected="1" zoomScale="80" zoomScaleNormal="80" zoomScalePageLayoutView="60" workbookViewId="0">
      <selection activeCell="B10" sqref="B10:M10"/>
    </sheetView>
  </sheetViews>
  <sheetFormatPr defaultRowHeight="14.4"/>
  <cols>
    <col min="1" max="1" width="66.88671875" style="1" customWidth="1"/>
    <col min="2" max="2" width="54.44140625" style="1" customWidth="1"/>
    <col min="3" max="12" width="8.6640625" style="1"/>
    <col min="13" max="13" width="6.5546875" style="1"/>
    <col min="14" max="257" width="8.6640625" style="1"/>
  </cols>
  <sheetData>
    <row r="1" spans="1:13" ht="22.5" customHeight="1">
      <c r="A1" s="2"/>
      <c r="B1" s="30"/>
      <c r="C1" s="30"/>
      <c r="D1" s="30"/>
      <c r="E1" s="30"/>
      <c r="F1" s="30"/>
      <c r="G1" s="31"/>
      <c r="H1" s="32"/>
      <c r="I1" s="32"/>
      <c r="J1" s="32"/>
      <c r="K1" s="32"/>
      <c r="L1" s="32"/>
      <c r="M1" s="32"/>
    </row>
    <row r="2" spans="1:13" ht="38.25" customHeight="1">
      <c r="A2" s="33" t="s">
        <v>12</v>
      </c>
      <c r="B2" s="33"/>
      <c r="C2" s="33"/>
      <c r="D2" s="33"/>
      <c r="E2" s="33"/>
      <c r="F2" s="33"/>
      <c r="G2" s="34"/>
      <c r="H2" s="35"/>
      <c r="I2" s="35"/>
      <c r="J2" s="35"/>
      <c r="K2" s="35"/>
      <c r="L2" s="35"/>
      <c r="M2" s="35"/>
    </row>
    <row r="3" spans="1:13" ht="28.5" customHeight="1">
      <c r="A3" s="36" t="s">
        <v>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ht="18" customHeight="1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3" ht="42" customHeight="1">
      <c r="A5" s="3" t="s">
        <v>1</v>
      </c>
      <c r="B5" s="38" t="s">
        <v>178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</row>
    <row r="6" spans="1:13" ht="42" customHeight="1">
      <c r="A6" s="3" t="s">
        <v>2</v>
      </c>
      <c r="B6" s="39" t="s">
        <v>11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1"/>
    </row>
    <row r="7" spans="1:13" ht="42" customHeight="1">
      <c r="A7" s="3" t="s">
        <v>3</v>
      </c>
      <c r="B7" s="42" t="s">
        <v>10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3" ht="42" customHeight="1">
      <c r="A8" s="3" t="s">
        <v>4</v>
      </c>
      <c r="B8" s="43" t="s">
        <v>179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</row>
    <row r="9" spans="1:13" ht="42" customHeight="1">
      <c r="A9" s="3" t="s">
        <v>5</v>
      </c>
      <c r="B9" s="42" t="s">
        <v>24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</row>
    <row r="10" spans="1:13" ht="42" customHeight="1">
      <c r="A10" s="3" t="s">
        <v>6</v>
      </c>
      <c r="B10" s="44" t="s">
        <v>180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</row>
    <row r="11" spans="1:13" ht="2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66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24.75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12"/>
      <c r="M13" s="7"/>
    </row>
    <row r="14" spans="1:13" ht="26.25" customHeight="1">
      <c r="A14" s="7"/>
      <c r="B14" s="7"/>
      <c r="C14" s="7"/>
      <c r="D14" s="7"/>
      <c r="E14" s="13"/>
      <c r="F14" s="13"/>
      <c r="G14" s="13"/>
      <c r="H14" s="13"/>
      <c r="I14" s="7"/>
      <c r="J14" s="11"/>
      <c r="K14" s="11"/>
      <c r="L14" s="5"/>
      <c r="M14" s="11"/>
    </row>
    <row r="15" spans="1:13" ht="25.5" customHeight="1">
      <c r="A15" s="8"/>
      <c r="B15" s="10"/>
      <c r="C15" s="9"/>
      <c r="D15" s="9"/>
      <c r="E15" s="7"/>
      <c r="F15" s="14"/>
      <c r="G15" s="7"/>
      <c r="H15" s="7"/>
      <c r="I15" s="7"/>
      <c r="J15" s="11"/>
      <c r="K15" s="11"/>
      <c r="L15" s="5"/>
      <c r="M15" s="11"/>
    </row>
    <row r="16" spans="1:13" ht="21">
      <c r="A16" s="8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ht="2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ht="2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ht="2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</sheetData>
  <mergeCells count="10">
    <mergeCell ref="B6:M6"/>
    <mergeCell ref="B7:M7"/>
    <mergeCell ref="B8:M8"/>
    <mergeCell ref="B9:M9"/>
    <mergeCell ref="B10:M10"/>
    <mergeCell ref="A1:M1"/>
    <mergeCell ref="A2:M2"/>
    <mergeCell ref="A3:M3"/>
    <mergeCell ref="A4:M4"/>
    <mergeCell ref="B5:M5"/>
  </mergeCells>
  <pageMargins left="0.11811023622047245" right="0.11811023622047245" top="0.15748031496062992" bottom="0.15748031496062992" header="0.51181102362204722" footer="0.51181102362204722"/>
  <pageSetup paperSize="9" scale="65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60"/>
  <sheetViews>
    <sheetView topLeftCell="A427" workbookViewId="0">
      <selection activeCell="L455" sqref="L455"/>
    </sheetView>
  </sheetViews>
  <sheetFormatPr defaultRowHeight="13.2"/>
  <cols>
    <col min="1" max="1" width="9.109375" customWidth="1"/>
    <col min="2" max="3" width="24" customWidth="1"/>
    <col min="4" max="4" width="21.88671875" customWidth="1"/>
    <col min="5" max="5" width="17.109375" customWidth="1"/>
    <col min="6" max="6" width="17.5546875" customWidth="1"/>
    <col min="7" max="7" width="12.5546875" customWidth="1"/>
    <col min="8" max="8" width="12.6640625" customWidth="1"/>
    <col min="10" max="10" width="13.6640625" customWidth="1"/>
  </cols>
  <sheetData>
    <row r="1" spans="1:10" ht="19.2">
      <c r="A1" s="15"/>
      <c r="B1" s="15"/>
      <c r="C1" s="15"/>
      <c r="D1" s="15"/>
      <c r="E1" s="15"/>
      <c r="F1" s="66" t="s">
        <v>13</v>
      </c>
      <c r="G1" s="66"/>
      <c r="H1" s="16" t="s">
        <v>14</v>
      </c>
    </row>
    <row r="2" spans="1:10" ht="19.2">
      <c r="A2" s="15"/>
      <c r="B2" s="15"/>
      <c r="C2" s="15"/>
      <c r="D2" s="15"/>
      <c r="E2" s="15"/>
      <c r="F2" s="15"/>
      <c r="G2" s="67" t="s">
        <v>15</v>
      </c>
      <c r="H2" s="67"/>
    </row>
    <row r="3" spans="1:10" ht="19.2">
      <c r="A3" s="15"/>
      <c r="B3" s="15"/>
      <c r="C3" s="15"/>
      <c r="D3" s="15"/>
      <c r="E3" s="15"/>
      <c r="F3" s="15"/>
      <c r="G3" s="17"/>
      <c r="H3" s="17"/>
    </row>
    <row r="4" spans="1:10" ht="19.2">
      <c r="A4" s="68" t="s">
        <v>16</v>
      </c>
      <c r="B4" s="68"/>
      <c r="C4" s="68"/>
      <c r="D4" s="68"/>
      <c r="E4" s="68"/>
      <c r="F4" s="68"/>
      <c r="G4" s="68"/>
      <c r="H4" s="68"/>
    </row>
    <row r="5" spans="1:10" ht="19.2">
      <c r="A5" s="18"/>
      <c r="B5" s="18"/>
      <c r="C5" s="18"/>
      <c r="D5" s="18"/>
      <c r="E5" s="18"/>
      <c r="F5" s="18"/>
      <c r="G5" s="19"/>
      <c r="H5" s="19"/>
    </row>
    <row r="6" spans="1:10" ht="19.2">
      <c r="A6" s="69" t="s">
        <v>7</v>
      </c>
      <c r="B6" s="71" t="str">
        <f>IF(A4="Определение ценовой информации, полученной из общедоступных источников","Сведения (информация) об идентичных (однородных) товарах (работах, услугах), полученные из общедоступных источников информации","Сведения (информация) об идентичных (однородных) товарах (работах, услугах), полученные из ЕИС")</f>
        <v>Сведения (информация) об идентичных (однородных) товарах (работах, услугах), полученные из общедоступных источников информации</v>
      </c>
      <c r="C6" s="72"/>
      <c r="D6" s="72"/>
      <c r="E6" s="73"/>
      <c r="F6" s="69" t="s">
        <v>17</v>
      </c>
      <c r="G6" s="74" t="s">
        <v>8</v>
      </c>
      <c r="H6" s="74" t="s">
        <v>18</v>
      </c>
      <c r="I6" s="59" t="s">
        <v>27</v>
      </c>
      <c r="J6" s="59" t="s">
        <v>4</v>
      </c>
    </row>
    <row r="7" spans="1:10" ht="76.8">
      <c r="A7" s="70"/>
      <c r="B7" s="20" t="s">
        <v>9</v>
      </c>
      <c r="C7" s="20" t="s">
        <v>20</v>
      </c>
      <c r="D7" s="20" t="str">
        <f>IF(A4="Определение ценовой информации, полученной из общедоступных источников","наименование общедоступного источника информации","реестровый номер контракта в ЕИС")</f>
        <v>наименование общедоступного источника информации</v>
      </c>
      <c r="E7" s="20" t="s">
        <v>19</v>
      </c>
      <c r="F7" s="70"/>
      <c r="G7" s="74"/>
      <c r="H7" s="74"/>
      <c r="I7" s="60"/>
      <c r="J7" s="60"/>
    </row>
    <row r="8" spans="1:10" ht="19.2">
      <c r="A8" s="21">
        <v>1</v>
      </c>
      <c r="B8" s="20">
        <v>2</v>
      </c>
      <c r="C8" s="20">
        <v>3</v>
      </c>
      <c r="D8" s="20">
        <v>4</v>
      </c>
      <c r="E8" s="20">
        <v>5</v>
      </c>
      <c r="F8" s="20">
        <v>6</v>
      </c>
      <c r="G8" s="20">
        <v>7</v>
      </c>
      <c r="H8" s="22">
        <v>8</v>
      </c>
      <c r="I8" s="23">
        <v>9</v>
      </c>
      <c r="J8" s="23">
        <v>10</v>
      </c>
    </row>
    <row r="9" spans="1:10">
      <c r="A9" s="56">
        <v>1</v>
      </c>
      <c r="B9" s="56" t="s">
        <v>28</v>
      </c>
      <c r="C9" s="63" t="s">
        <v>25</v>
      </c>
      <c r="D9" s="27" t="s">
        <v>21</v>
      </c>
      <c r="E9" s="28">
        <v>4163</v>
      </c>
      <c r="F9" s="29">
        <f t="shared" ref="F9:F15" si="0">E9</f>
        <v>4163</v>
      </c>
      <c r="G9" s="53">
        <f t="shared" ref="G9" si="1">ROUND(AVERAGE(F9:F11),2)</f>
        <v>4204.38</v>
      </c>
      <c r="H9" s="52">
        <f t="shared" ref="H9" si="2">STDEVA(F9:F11)/G9*100</f>
        <v>2.5923855897328449</v>
      </c>
      <c r="I9" s="48">
        <v>1</v>
      </c>
      <c r="J9" s="45">
        <f t="shared" ref="J9" si="3">G9*I9</f>
        <v>4204.38</v>
      </c>
    </row>
    <row r="10" spans="1:10">
      <c r="A10" s="57"/>
      <c r="B10" s="57"/>
      <c r="C10" s="64"/>
      <c r="D10" s="27" t="s">
        <v>22</v>
      </c>
      <c r="E10" s="28">
        <v>4328</v>
      </c>
      <c r="F10" s="29">
        <f t="shared" si="0"/>
        <v>4328</v>
      </c>
      <c r="G10" s="53"/>
      <c r="H10" s="52"/>
      <c r="I10" s="49"/>
      <c r="J10" s="46"/>
    </row>
    <row r="11" spans="1:10">
      <c r="A11" s="58"/>
      <c r="B11" s="58"/>
      <c r="C11" s="65"/>
      <c r="D11" s="27" t="s">
        <v>23</v>
      </c>
      <c r="E11" s="28">
        <v>4122.13</v>
      </c>
      <c r="F11" s="29">
        <f t="shared" si="0"/>
        <v>4122.13</v>
      </c>
      <c r="G11" s="53"/>
      <c r="H11" s="52"/>
      <c r="I11" s="50"/>
      <c r="J11" s="47"/>
    </row>
    <row r="12" spans="1:10">
      <c r="A12" s="56">
        <v>2</v>
      </c>
      <c r="B12" s="56" t="s">
        <v>29</v>
      </c>
      <c r="C12" s="63" t="s">
        <v>25</v>
      </c>
      <c r="D12" s="27" t="s">
        <v>21</v>
      </c>
      <c r="E12" s="28">
        <v>904</v>
      </c>
      <c r="F12" s="29">
        <f t="shared" si="0"/>
        <v>904</v>
      </c>
      <c r="G12" s="53">
        <f t="shared" ref="G12" si="4">ROUND(AVERAGE(F12:F14),2)</f>
        <v>912.92</v>
      </c>
      <c r="H12" s="52">
        <f t="shared" ref="H12" si="5">STDEVA(F12:F14)/G12*100</f>
        <v>2.6178530909530306</v>
      </c>
      <c r="I12" s="48">
        <v>1</v>
      </c>
      <c r="J12" s="45">
        <f t="shared" ref="J12" si="6">G12*I12</f>
        <v>912.92</v>
      </c>
    </row>
    <row r="13" spans="1:10">
      <c r="A13" s="57"/>
      <c r="B13" s="57"/>
      <c r="C13" s="64"/>
      <c r="D13" s="27" t="s">
        <v>22</v>
      </c>
      <c r="E13" s="28">
        <v>940</v>
      </c>
      <c r="F13" s="29">
        <f>E13</f>
        <v>940</v>
      </c>
      <c r="G13" s="53"/>
      <c r="H13" s="52"/>
      <c r="I13" s="49"/>
      <c r="J13" s="46"/>
    </row>
    <row r="14" spans="1:10">
      <c r="A14" s="58"/>
      <c r="B14" s="58"/>
      <c r="C14" s="65"/>
      <c r="D14" s="27" t="s">
        <v>23</v>
      </c>
      <c r="E14" s="28">
        <v>894.77</v>
      </c>
      <c r="F14" s="29">
        <f t="shared" si="0"/>
        <v>894.77</v>
      </c>
      <c r="G14" s="53"/>
      <c r="H14" s="52"/>
      <c r="I14" s="50"/>
      <c r="J14" s="47"/>
    </row>
    <row r="15" spans="1:10">
      <c r="A15" s="55">
        <v>3</v>
      </c>
      <c r="B15" s="56" t="s">
        <v>30</v>
      </c>
      <c r="C15" s="63" t="s">
        <v>25</v>
      </c>
      <c r="D15" s="27" t="s">
        <v>21</v>
      </c>
      <c r="E15" s="28">
        <v>888</v>
      </c>
      <c r="F15" s="29">
        <f t="shared" si="0"/>
        <v>888</v>
      </c>
      <c r="G15" s="53">
        <f t="shared" ref="G15:G456" si="7">ROUND(AVERAGE(F15:F17),2)</f>
        <v>896.75</v>
      </c>
      <c r="H15" s="52">
        <f t="shared" ref="H15:H456" si="8">STDEVA(F15:F17)/G15*100</f>
        <v>2.5820021218702136</v>
      </c>
      <c r="I15" s="51">
        <v>1</v>
      </c>
      <c r="J15" s="45">
        <f t="shared" ref="J15:J456" si="9">G15*I15</f>
        <v>896.75</v>
      </c>
    </row>
    <row r="16" spans="1:10">
      <c r="A16" s="55"/>
      <c r="B16" s="57"/>
      <c r="C16" s="64"/>
      <c r="D16" s="27" t="s">
        <v>22</v>
      </c>
      <c r="E16" s="28">
        <v>923</v>
      </c>
      <c r="F16" s="29">
        <f>E16</f>
        <v>923</v>
      </c>
      <c r="G16" s="53"/>
      <c r="H16" s="52"/>
      <c r="I16" s="51"/>
      <c r="J16" s="46"/>
    </row>
    <row r="17" spans="1:10">
      <c r="A17" s="55"/>
      <c r="B17" s="58"/>
      <c r="C17" s="65"/>
      <c r="D17" s="27" t="s">
        <v>23</v>
      </c>
      <c r="E17" s="28">
        <v>879.24</v>
      </c>
      <c r="F17" s="29">
        <f>E17</f>
        <v>879.24</v>
      </c>
      <c r="G17" s="53"/>
      <c r="H17" s="52"/>
      <c r="I17" s="51"/>
      <c r="J17" s="47"/>
    </row>
    <row r="18" spans="1:10">
      <c r="A18" s="56">
        <v>4</v>
      </c>
      <c r="B18" s="55" t="s">
        <v>31</v>
      </c>
      <c r="C18" s="54" t="s">
        <v>25</v>
      </c>
      <c r="D18" s="27" t="s">
        <v>21</v>
      </c>
      <c r="E18" s="28">
        <v>913</v>
      </c>
      <c r="F18" s="29">
        <f t="shared" ref="F18:F81" si="10">E18</f>
        <v>913</v>
      </c>
      <c r="G18" s="53">
        <f t="shared" si="7"/>
        <v>921.99</v>
      </c>
      <c r="H18" s="52">
        <f t="shared" si="8"/>
        <v>2.5838788199128659</v>
      </c>
      <c r="I18" s="48">
        <v>1</v>
      </c>
      <c r="J18" s="45">
        <f t="shared" si="9"/>
        <v>921.99</v>
      </c>
    </row>
    <row r="19" spans="1:10">
      <c r="A19" s="57"/>
      <c r="B19" s="55"/>
      <c r="C19" s="54"/>
      <c r="D19" s="27" t="s">
        <v>22</v>
      </c>
      <c r="E19" s="28">
        <v>949</v>
      </c>
      <c r="F19" s="29">
        <f t="shared" si="10"/>
        <v>949</v>
      </c>
      <c r="G19" s="53"/>
      <c r="H19" s="52"/>
      <c r="I19" s="49"/>
      <c r="J19" s="46"/>
    </row>
    <row r="20" spans="1:10">
      <c r="A20" s="58"/>
      <c r="B20" s="55"/>
      <c r="C20" s="54"/>
      <c r="D20" s="27" t="s">
        <v>23</v>
      </c>
      <c r="E20" s="28">
        <v>903.97</v>
      </c>
      <c r="F20" s="29">
        <f t="shared" si="10"/>
        <v>903.97</v>
      </c>
      <c r="G20" s="53"/>
      <c r="H20" s="52"/>
      <c r="I20" s="50"/>
      <c r="J20" s="47"/>
    </row>
    <row r="21" spans="1:10">
      <c r="A21" s="56">
        <v>5</v>
      </c>
      <c r="B21" s="55" t="s">
        <v>32</v>
      </c>
      <c r="C21" s="54" t="s">
        <v>25</v>
      </c>
      <c r="D21" s="27" t="s">
        <v>21</v>
      </c>
      <c r="E21" s="28">
        <v>913</v>
      </c>
      <c r="F21" s="29">
        <f t="shared" si="10"/>
        <v>913</v>
      </c>
      <c r="G21" s="53">
        <f t="shared" si="7"/>
        <v>921.83</v>
      </c>
      <c r="H21" s="52">
        <f t="shared" si="8"/>
        <v>2.6041195889686373</v>
      </c>
      <c r="I21" s="48">
        <v>1</v>
      </c>
      <c r="J21" s="45">
        <f t="shared" si="9"/>
        <v>921.83</v>
      </c>
    </row>
    <row r="22" spans="1:10">
      <c r="A22" s="57"/>
      <c r="B22" s="55"/>
      <c r="C22" s="54"/>
      <c r="D22" s="27" t="s">
        <v>22</v>
      </c>
      <c r="E22" s="28">
        <v>949</v>
      </c>
      <c r="F22" s="29">
        <f t="shared" si="10"/>
        <v>949</v>
      </c>
      <c r="G22" s="53"/>
      <c r="H22" s="52"/>
      <c r="I22" s="49"/>
      <c r="J22" s="46"/>
    </row>
    <row r="23" spans="1:10">
      <c r="A23" s="58"/>
      <c r="B23" s="55"/>
      <c r="C23" s="54"/>
      <c r="D23" s="27" t="s">
        <v>23</v>
      </c>
      <c r="E23" s="28">
        <v>903.49</v>
      </c>
      <c r="F23" s="29">
        <f t="shared" si="10"/>
        <v>903.49</v>
      </c>
      <c r="G23" s="53"/>
      <c r="H23" s="52"/>
      <c r="I23" s="50"/>
      <c r="J23" s="47"/>
    </row>
    <row r="24" spans="1:10">
      <c r="A24" s="56">
        <v>6</v>
      </c>
      <c r="B24" s="55" t="s">
        <v>33</v>
      </c>
      <c r="C24" s="54" t="s">
        <v>25</v>
      </c>
      <c r="D24" s="27" t="s">
        <v>21</v>
      </c>
      <c r="E24" s="28">
        <v>927</v>
      </c>
      <c r="F24" s="29">
        <f t="shared" si="10"/>
        <v>927</v>
      </c>
      <c r="G24" s="53">
        <f t="shared" si="7"/>
        <v>936.39</v>
      </c>
      <c r="H24" s="52">
        <f t="shared" si="8"/>
        <v>2.596289926923768</v>
      </c>
      <c r="I24" s="51">
        <v>1</v>
      </c>
      <c r="J24" s="45">
        <f t="shared" si="9"/>
        <v>936.39</v>
      </c>
    </row>
    <row r="25" spans="1:10">
      <c r="A25" s="57"/>
      <c r="B25" s="55"/>
      <c r="C25" s="54"/>
      <c r="D25" s="27" t="s">
        <v>22</v>
      </c>
      <c r="E25" s="28">
        <v>964</v>
      </c>
      <c r="F25" s="29">
        <f t="shared" si="10"/>
        <v>964</v>
      </c>
      <c r="G25" s="53"/>
      <c r="H25" s="52"/>
      <c r="I25" s="51"/>
      <c r="J25" s="46"/>
    </row>
    <row r="26" spans="1:10">
      <c r="A26" s="58"/>
      <c r="B26" s="55"/>
      <c r="C26" s="54"/>
      <c r="D26" s="27" t="s">
        <v>23</v>
      </c>
      <c r="E26" s="28">
        <v>918.18</v>
      </c>
      <c r="F26" s="29">
        <f t="shared" si="10"/>
        <v>918.18</v>
      </c>
      <c r="G26" s="53"/>
      <c r="H26" s="52"/>
      <c r="I26" s="51"/>
      <c r="J26" s="47"/>
    </row>
    <row r="27" spans="1:10">
      <c r="A27" s="56">
        <v>7</v>
      </c>
      <c r="B27" s="55" t="s">
        <v>34</v>
      </c>
      <c r="C27" s="54" t="s">
        <v>25</v>
      </c>
      <c r="D27" s="27" t="s">
        <v>21</v>
      </c>
      <c r="E27" s="28">
        <v>985</v>
      </c>
      <c r="F27" s="29">
        <f t="shared" si="10"/>
        <v>985</v>
      </c>
      <c r="G27" s="53">
        <f t="shared" si="7"/>
        <v>994.81</v>
      </c>
      <c r="H27" s="52">
        <f t="shared" si="8"/>
        <v>2.5862387403925489</v>
      </c>
      <c r="I27" s="48">
        <v>1</v>
      </c>
      <c r="J27" s="45">
        <f t="shared" si="9"/>
        <v>994.81</v>
      </c>
    </row>
    <row r="28" spans="1:10">
      <c r="A28" s="57"/>
      <c r="B28" s="55"/>
      <c r="C28" s="54"/>
      <c r="D28" s="27" t="s">
        <v>22</v>
      </c>
      <c r="E28" s="28">
        <v>1024</v>
      </c>
      <c r="F28" s="29">
        <f t="shared" si="10"/>
        <v>1024</v>
      </c>
      <c r="G28" s="53"/>
      <c r="H28" s="52"/>
      <c r="I28" s="49"/>
      <c r="J28" s="46"/>
    </row>
    <row r="29" spans="1:10">
      <c r="A29" s="58"/>
      <c r="B29" s="55"/>
      <c r="C29" s="54"/>
      <c r="D29" s="27" t="s">
        <v>23</v>
      </c>
      <c r="E29" s="28">
        <v>975.43</v>
      </c>
      <c r="F29" s="29">
        <f t="shared" si="10"/>
        <v>975.43</v>
      </c>
      <c r="G29" s="53"/>
      <c r="H29" s="52"/>
      <c r="I29" s="50"/>
      <c r="J29" s="47"/>
    </row>
    <row r="30" spans="1:10">
      <c r="A30" s="56">
        <v>8</v>
      </c>
      <c r="B30" s="55" t="s">
        <v>35</v>
      </c>
      <c r="C30" s="54" t="s">
        <v>25</v>
      </c>
      <c r="D30" s="27" t="s">
        <v>21</v>
      </c>
      <c r="E30" s="28">
        <v>994</v>
      </c>
      <c r="F30" s="29">
        <f t="shared" si="10"/>
        <v>994</v>
      </c>
      <c r="G30" s="53">
        <f t="shared" si="7"/>
        <v>1004.15</v>
      </c>
      <c r="H30" s="52">
        <f t="shared" si="8"/>
        <v>2.6179517736740183</v>
      </c>
      <c r="I30" s="48">
        <v>1</v>
      </c>
      <c r="J30" s="45">
        <f t="shared" si="9"/>
        <v>1004.15</v>
      </c>
    </row>
    <row r="31" spans="1:10">
      <c r="A31" s="57"/>
      <c r="B31" s="55"/>
      <c r="C31" s="54"/>
      <c r="D31" s="27" t="s">
        <v>22</v>
      </c>
      <c r="E31" s="28">
        <v>1034</v>
      </c>
      <c r="F31" s="29">
        <f t="shared" si="10"/>
        <v>1034</v>
      </c>
      <c r="G31" s="53"/>
      <c r="H31" s="52"/>
      <c r="I31" s="49"/>
      <c r="J31" s="46"/>
    </row>
    <row r="32" spans="1:10">
      <c r="A32" s="58"/>
      <c r="B32" s="55"/>
      <c r="C32" s="54"/>
      <c r="D32" s="27" t="s">
        <v>23</v>
      </c>
      <c r="E32" s="28">
        <v>984.45</v>
      </c>
      <c r="F32" s="29">
        <f t="shared" si="10"/>
        <v>984.45</v>
      </c>
      <c r="G32" s="53"/>
      <c r="H32" s="52"/>
      <c r="I32" s="50"/>
      <c r="J32" s="47"/>
    </row>
    <row r="33" spans="1:10">
      <c r="A33" s="56">
        <v>9</v>
      </c>
      <c r="B33" s="55" t="s">
        <v>36</v>
      </c>
      <c r="C33" s="54" t="s">
        <v>25</v>
      </c>
      <c r="D33" s="27" t="s">
        <v>21</v>
      </c>
      <c r="E33" s="28">
        <v>881</v>
      </c>
      <c r="F33" s="29">
        <f t="shared" si="10"/>
        <v>881</v>
      </c>
      <c r="G33" s="53">
        <f t="shared" si="7"/>
        <v>889.72</v>
      </c>
      <c r="H33" s="52">
        <f t="shared" si="8"/>
        <v>2.6053800548767341</v>
      </c>
      <c r="I33" s="51">
        <v>1</v>
      </c>
      <c r="J33" s="45">
        <f t="shared" si="9"/>
        <v>889.72</v>
      </c>
    </row>
    <row r="34" spans="1:10">
      <c r="A34" s="57"/>
      <c r="B34" s="55"/>
      <c r="C34" s="54"/>
      <c r="D34" s="27" t="s">
        <v>22</v>
      </c>
      <c r="E34" s="28">
        <v>916</v>
      </c>
      <c r="F34" s="29">
        <f t="shared" si="10"/>
        <v>916</v>
      </c>
      <c r="G34" s="53"/>
      <c r="H34" s="52"/>
      <c r="I34" s="51"/>
      <c r="J34" s="46"/>
    </row>
    <row r="35" spans="1:10">
      <c r="A35" s="58"/>
      <c r="B35" s="55"/>
      <c r="C35" s="54"/>
      <c r="D35" s="27" t="s">
        <v>23</v>
      </c>
      <c r="E35" s="28">
        <v>872.17</v>
      </c>
      <c r="F35" s="29">
        <f t="shared" si="10"/>
        <v>872.17</v>
      </c>
      <c r="G35" s="53"/>
      <c r="H35" s="52"/>
      <c r="I35" s="51"/>
      <c r="J35" s="47"/>
    </row>
    <row r="36" spans="1:10">
      <c r="A36" s="56">
        <v>10</v>
      </c>
      <c r="B36" s="55" t="s">
        <v>37</v>
      </c>
      <c r="C36" s="54" t="s">
        <v>25</v>
      </c>
      <c r="D36" s="27" t="s">
        <v>21</v>
      </c>
      <c r="E36" s="28">
        <v>966</v>
      </c>
      <c r="F36" s="29">
        <f t="shared" si="10"/>
        <v>966</v>
      </c>
      <c r="G36" s="53">
        <f t="shared" si="7"/>
        <v>975.44</v>
      </c>
      <c r="H36" s="52">
        <f t="shared" si="8"/>
        <v>2.5833470681503585</v>
      </c>
      <c r="I36" s="48">
        <v>1</v>
      </c>
      <c r="J36" s="45">
        <f t="shared" si="9"/>
        <v>975.44</v>
      </c>
    </row>
    <row r="37" spans="1:10">
      <c r="A37" s="57"/>
      <c r="B37" s="55"/>
      <c r="C37" s="54"/>
      <c r="D37" s="27" t="s">
        <v>22</v>
      </c>
      <c r="E37" s="28">
        <v>1004</v>
      </c>
      <c r="F37" s="29">
        <f t="shared" si="10"/>
        <v>1004</v>
      </c>
      <c r="G37" s="53"/>
      <c r="H37" s="52"/>
      <c r="I37" s="49"/>
      <c r="J37" s="46"/>
    </row>
    <row r="38" spans="1:10">
      <c r="A38" s="58"/>
      <c r="B38" s="55"/>
      <c r="C38" s="54"/>
      <c r="D38" s="27" t="s">
        <v>23</v>
      </c>
      <c r="E38" s="28">
        <v>956.33</v>
      </c>
      <c r="F38" s="29">
        <f t="shared" si="10"/>
        <v>956.33</v>
      </c>
      <c r="G38" s="53"/>
      <c r="H38" s="52"/>
      <c r="I38" s="50"/>
      <c r="J38" s="47"/>
    </row>
    <row r="39" spans="1:10">
      <c r="A39" s="56">
        <v>11</v>
      </c>
      <c r="B39" s="55" t="s">
        <v>38</v>
      </c>
      <c r="C39" s="54" t="s">
        <v>25</v>
      </c>
      <c r="D39" s="27" t="s">
        <v>21</v>
      </c>
      <c r="E39" s="28">
        <v>942</v>
      </c>
      <c r="F39" s="29">
        <f t="shared" si="10"/>
        <v>942</v>
      </c>
      <c r="G39" s="53">
        <f t="shared" si="7"/>
        <v>951.67</v>
      </c>
      <c r="H39" s="52">
        <f t="shared" si="8"/>
        <v>2.6205647503887968</v>
      </c>
      <c r="I39" s="48">
        <v>1</v>
      </c>
      <c r="J39" s="45">
        <f t="shared" si="9"/>
        <v>951.67</v>
      </c>
    </row>
    <row r="40" spans="1:10">
      <c r="A40" s="57"/>
      <c r="B40" s="55"/>
      <c r="C40" s="54"/>
      <c r="D40" s="27" t="s">
        <v>22</v>
      </c>
      <c r="E40" s="28">
        <v>980</v>
      </c>
      <c r="F40" s="29">
        <f t="shared" si="10"/>
        <v>980</v>
      </c>
      <c r="G40" s="53"/>
      <c r="H40" s="52"/>
      <c r="I40" s="49"/>
      <c r="J40" s="46"/>
    </row>
    <row r="41" spans="1:10">
      <c r="A41" s="58"/>
      <c r="B41" s="55"/>
      <c r="C41" s="54"/>
      <c r="D41" s="27" t="s">
        <v>23</v>
      </c>
      <c r="E41" s="28">
        <v>933.02</v>
      </c>
      <c r="F41" s="29">
        <f t="shared" si="10"/>
        <v>933.02</v>
      </c>
      <c r="G41" s="53"/>
      <c r="H41" s="52"/>
      <c r="I41" s="50"/>
      <c r="J41" s="47"/>
    </row>
    <row r="42" spans="1:10">
      <c r="A42" s="56">
        <v>12</v>
      </c>
      <c r="B42" s="55" t="s">
        <v>39</v>
      </c>
      <c r="C42" s="54" t="s">
        <v>25</v>
      </c>
      <c r="D42" s="27" t="s">
        <v>21</v>
      </c>
      <c r="E42" s="28">
        <v>942</v>
      </c>
      <c r="F42" s="29">
        <f t="shared" si="10"/>
        <v>942</v>
      </c>
      <c r="G42" s="53">
        <f t="shared" si="7"/>
        <v>951.16</v>
      </c>
      <c r="H42" s="52">
        <f t="shared" si="8"/>
        <v>2.5841428844680459</v>
      </c>
      <c r="I42" s="51">
        <v>1</v>
      </c>
      <c r="J42" s="45">
        <f t="shared" si="9"/>
        <v>951.16</v>
      </c>
    </row>
    <row r="43" spans="1:10">
      <c r="A43" s="57"/>
      <c r="B43" s="55"/>
      <c r="C43" s="54"/>
      <c r="D43" s="27" t="s">
        <v>22</v>
      </c>
      <c r="E43" s="28">
        <v>979</v>
      </c>
      <c r="F43" s="29">
        <f t="shared" si="10"/>
        <v>979</v>
      </c>
      <c r="G43" s="53"/>
      <c r="H43" s="52"/>
      <c r="I43" s="51"/>
      <c r="J43" s="46"/>
    </row>
    <row r="44" spans="1:10">
      <c r="A44" s="58"/>
      <c r="B44" s="55"/>
      <c r="C44" s="54"/>
      <c r="D44" s="27" t="s">
        <v>23</v>
      </c>
      <c r="E44" s="28">
        <v>932.47</v>
      </c>
      <c r="F44" s="29">
        <f t="shared" si="10"/>
        <v>932.47</v>
      </c>
      <c r="G44" s="53"/>
      <c r="H44" s="52"/>
      <c r="I44" s="51"/>
      <c r="J44" s="47"/>
    </row>
    <row r="45" spans="1:10">
      <c r="A45" s="56">
        <v>13</v>
      </c>
      <c r="B45" s="55" t="s">
        <v>40</v>
      </c>
      <c r="C45" s="54" t="s">
        <v>25</v>
      </c>
      <c r="D45" s="27" t="s">
        <v>21</v>
      </c>
      <c r="E45" s="28">
        <v>1007</v>
      </c>
      <c r="F45" s="29">
        <f t="shared" si="10"/>
        <v>1007</v>
      </c>
      <c r="G45" s="53">
        <f t="shared" si="7"/>
        <v>1017</v>
      </c>
      <c r="H45" s="52">
        <f t="shared" si="8"/>
        <v>2.6015253796112003</v>
      </c>
      <c r="I45" s="48">
        <v>1</v>
      </c>
      <c r="J45" s="45">
        <f t="shared" si="9"/>
        <v>1017</v>
      </c>
    </row>
    <row r="46" spans="1:10">
      <c r="A46" s="57"/>
      <c r="B46" s="55"/>
      <c r="C46" s="54"/>
      <c r="D46" s="27" t="s">
        <v>22</v>
      </c>
      <c r="E46" s="28">
        <v>1047</v>
      </c>
      <c r="F46" s="29">
        <f t="shared" si="10"/>
        <v>1047</v>
      </c>
      <c r="G46" s="53"/>
      <c r="H46" s="52"/>
      <c r="I46" s="49"/>
      <c r="J46" s="46"/>
    </row>
    <row r="47" spans="1:10">
      <c r="A47" s="58"/>
      <c r="B47" s="55"/>
      <c r="C47" s="54"/>
      <c r="D47" s="27" t="s">
        <v>23</v>
      </c>
      <c r="E47" s="28">
        <v>997</v>
      </c>
      <c r="F47" s="29">
        <f t="shared" si="10"/>
        <v>997</v>
      </c>
      <c r="G47" s="53"/>
      <c r="H47" s="52"/>
      <c r="I47" s="50"/>
      <c r="J47" s="47"/>
    </row>
    <row r="48" spans="1:10">
      <c r="A48" s="56">
        <v>14</v>
      </c>
      <c r="B48" s="55" t="s">
        <v>41</v>
      </c>
      <c r="C48" s="54" t="s">
        <v>25</v>
      </c>
      <c r="D48" s="27" t="s">
        <v>21</v>
      </c>
      <c r="E48" s="28">
        <v>976</v>
      </c>
      <c r="F48" s="29">
        <f t="shared" si="10"/>
        <v>976</v>
      </c>
      <c r="G48" s="53">
        <f t="shared" si="7"/>
        <v>985.79</v>
      </c>
      <c r="H48" s="52">
        <f t="shared" si="8"/>
        <v>2.6121965939946805</v>
      </c>
      <c r="I48" s="48">
        <v>1</v>
      </c>
      <c r="J48" s="45">
        <f t="shared" si="9"/>
        <v>985.79</v>
      </c>
    </row>
    <row r="49" spans="1:10">
      <c r="A49" s="57"/>
      <c r="B49" s="55"/>
      <c r="C49" s="54"/>
      <c r="D49" s="27" t="s">
        <v>22</v>
      </c>
      <c r="E49" s="28">
        <v>1015</v>
      </c>
      <c r="F49" s="29">
        <f t="shared" si="10"/>
        <v>1015</v>
      </c>
      <c r="G49" s="53"/>
      <c r="H49" s="52"/>
      <c r="I49" s="49"/>
      <c r="J49" s="46"/>
    </row>
    <row r="50" spans="1:10">
      <c r="A50" s="58"/>
      <c r="B50" s="55"/>
      <c r="C50" s="54"/>
      <c r="D50" s="27" t="s">
        <v>23</v>
      </c>
      <c r="E50" s="28">
        <v>966.37</v>
      </c>
      <c r="F50" s="29">
        <f t="shared" si="10"/>
        <v>966.37</v>
      </c>
      <c r="G50" s="53"/>
      <c r="H50" s="52"/>
      <c r="I50" s="50"/>
      <c r="J50" s="47"/>
    </row>
    <row r="51" spans="1:10">
      <c r="A51" s="56">
        <v>15</v>
      </c>
      <c r="B51" s="55" t="s">
        <v>42</v>
      </c>
      <c r="C51" s="54" t="s">
        <v>25</v>
      </c>
      <c r="D51" s="27" t="s">
        <v>21</v>
      </c>
      <c r="E51" s="28">
        <v>3000</v>
      </c>
      <c r="F51" s="29">
        <f t="shared" si="10"/>
        <v>3000</v>
      </c>
      <c r="G51" s="53">
        <f t="shared" si="7"/>
        <v>3029.79</v>
      </c>
      <c r="H51" s="52">
        <f t="shared" si="8"/>
        <v>2.5964097578063852</v>
      </c>
      <c r="I51" s="51">
        <v>1</v>
      </c>
      <c r="J51" s="45">
        <f t="shared" si="9"/>
        <v>3029.79</v>
      </c>
    </row>
    <row r="52" spans="1:10">
      <c r="A52" s="57"/>
      <c r="B52" s="55"/>
      <c r="C52" s="54"/>
      <c r="D52" s="27" t="s">
        <v>22</v>
      </c>
      <c r="E52" s="28">
        <v>3119</v>
      </c>
      <c r="F52" s="29">
        <f t="shared" si="10"/>
        <v>3119</v>
      </c>
      <c r="G52" s="53"/>
      <c r="H52" s="52"/>
      <c r="I52" s="51"/>
      <c r="J52" s="46"/>
    </row>
    <row r="53" spans="1:10">
      <c r="A53" s="58"/>
      <c r="B53" s="55"/>
      <c r="C53" s="54"/>
      <c r="D53" s="27" t="s">
        <v>23</v>
      </c>
      <c r="E53" s="28">
        <v>2970.37</v>
      </c>
      <c r="F53" s="29">
        <f t="shared" si="10"/>
        <v>2970.37</v>
      </c>
      <c r="G53" s="53"/>
      <c r="H53" s="52"/>
      <c r="I53" s="51"/>
      <c r="J53" s="47"/>
    </row>
    <row r="54" spans="1:10">
      <c r="A54" s="56">
        <v>16</v>
      </c>
      <c r="B54" s="55" t="s">
        <v>43</v>
      </c>
      <c r="C54" s="54" t="s">
        <v>25</v>
      </c>
      <c r="D54" s="27" t="s">
        <v>21</v>
      </c>
      <c r="E54" s="28">
        <v>920</v>
      </c>
      <c r="F54" s="29">
        <f t="shared" si="10"/>
        <v>920</v>
      </c>
      <c r="G54" s="53">
        <f t="shared" si="7"/>
        <v>928.9</v>
      </c>
      <c r="H54" s="52">
        <f t="shared" si="8"/>
        <v>2.5760914269541222</v>
      </c>
      <c r="I54" s="48">
        <v>1</v>
      </c>
      <c r="J54" s="45">
        <f t="shared" si="9"/>
        <v>928.9</v>
      </c>
    </row>
    <row r="55" spans="1:10">
      <c r="A55" s="57"/>
      <c r="B55" s="55"/>
      <c r="C55" s="54"/>
      <c r="D55" s="27" t="s">
        <v>22</v>
      </c>
      <c r="E55" s="28">
        <v>956</v>
      </c>
      <c r="F55" s="29">
        <f t="shared" si="10"/>
        <v>956</v>
      </c>
      <c r="G55" s="53"/>
      <c r="H55" s="52"/>
      <c r="I55" s="49"/>
      <c r="J55" s="46"/>
    </row>
    <row r="56" spans="1:10">
      <c r="A56" s="58"/>
      <c r="B56" s="55"/>
      <c r="C56" s="54"/>
      <c r="D56" s="27" t="s">
        <v>23</v>
      </c>
      <c r="E56" s="28">
        <v>910.69</v>
      </c>
      <c r="F56" s="29">
        <f t="shared" si="10"/>
        <v>910.69</v>
      </c>
      <c r="G56" s="53"/>
      <c r="H56" s="52"/>
      <c r="I56" s="50"/>
      <c r="J56" s="47"/>
    </row>
    <row r="57" spans="1:10">
      <c r="A57" s="56">
        <v>17</v>
      </c>
      <c r="B57" s="55" t="s">
        <v>44</v>
      </c>
      <c r="C57" s="54" t="s">
        <v>25</v>
      </c>
      <c r="D57" s="27" t="s">
        <v>21</v>
      </c>
      <c r="E57" s="28">
        <v>920</v>
      </c>
      <c r="F57" s="29">
        <f t="shared" si="10"/>
        <v>920</v>
      </c>
      <c r="G57" s="53">
        <f t="shared" si="7"/>
        <v>928.86</v>
      </c>
      <c r="H57" s="52">
        <f t="shared" si="8"/>
        <v>2.5807126724452583</v>
      </c>
      <c r="I57" s="48">
        <v>1</v>
      </c>
      <c r="J57" s="45">
        <f t="shared" si="9"/>
        <v>928.86</v>
      </c>
    </row>
    <row r="58" spans="1:10">
      <c r="A58" s="57"/>
      <c r="B58" s="55"/>
      <c r="C58" s="54"/>
      <c r="D58" s="27" t="s">
        <v>22</v>
      </c>
      <c r="E58" s="28">
        <v>956</v>
      </c>
      <c r="F58" s="29">
        <f t="shared" si="10"/>
        <v>956</v>
      </c>
      <c r="G58" s="53"/>
      <c r="H58" s="52"/>
      <c r="I58" s="49"/>
      <c r="J58" s="46"/>
    </row>
    <row r="59" spans="1:10">
      <c r="A59" s="58"/>
      <c r="B59" s="55"/>
      <c r="C59" s="54"/>
      <c r="D59" s="27" t="s">
        <v>23</v>
      </c>
      <c r="E59" s="28">
        <v>910.58</v>
      </c>
      <c r="F59" s="29">
        <f t="shared" si="10"/>
        <v>910.58</v>
      </c>
      <c r="G59" s="53"/>
      <c r="H59" s="52"/>
      <c r="I59" s="50"/>
      <c r="J59" s="47"/>
    </row>
    <row r="60" spans="1:10">
      <c r="A60" s="56">
        <v>18</v>
      </c>
      <c r="B60" s="55" t="s">
        <v>45</v>
      </c>
      <c r="C60" s="54" t="s">
        <v>25</v>
      </c>
      <c r="D60" s="27" t="s">
        <v>21</v>
      </c>
      <c r="E60" s="28">
        <v>972</v>
      </c>
      <c r="F60" s="29">
        <f t="shared" si="10"/>
        <v>972</v>
      </c>
      <c r="G60" s="53">
        <f t="shared" si="7"/>
        <v>981.44</v>
      </c>
      <c r="H60" s="52">
        <f t="shared" si="8"/>
        <v>2.5675538638695423</v>
      </c>
      <c r="I60" s="51">
        <v>1</v>
      </c>
      <c r="J60" s="45">
        <f t="shared" si="9"/>
        <v>981.44</v>
      </c>
    </row>
    <row r="61" spans="1:10">
      <c r="A61" s="57"/>
      <c r="B61" s="55"/>
      <c r="C61" s="54"/>
      <c r="D61" s="27" t="s">
        <v>22</v>
      </c>
      <c r="E61" s="28">
        <v>1010</v>
      </c>
      <c r="F61" s="29">
        <f t="shared" si="10"/>
        <v>1010</v>
      </c>
      <c r="G61" s="53"/>
      <c r="H61" s="52"/>
      <c r="I61" s="51"/>
      <c r="J61" s="46"/>
    </row>
    <row r="62" spans="1:10">
      <c r="A62" s="58"/>
      <c r="B62" s="55"/>
      <c r="C62" s="54"/>
      <c r="D62" s="27" t="s">
        <v>23</v>
      </c>
      <c r="E62" s="28">
        <v>962.33</v>
      </c>
      <c r="F62" s="29">
        <f t="shared" si="10"/>
        <v>962.33</v>
      </c>
      <c r="G62" s="53"/>
      <c r="H62" s="52"/>
      <c r="I62" s="51"/>
      <c r="J62" s="47"/>
    </row>
    <row r="63" spans="1:10">
      <c r="A63" s="56">
        <v>19</v>
      </c>
      <c r="B63" s="55" t="s">
        <v>46</v>
      </c>
      <c r="C63" s="54" t="s">
        <v>25</v>
      </c>
      <c r="D63" s="27" t="s">
        <v>21</v>
      </c>
      <c r="E63" s="28">
        <v>1017</v>
      </c>
      <c r="F63" s="29">
        <f t="shared" si="10"/>
        <v>1017</v>
      </c>
      <c r="G63" s="53">
        <f t="shared" si="7"/>
        <v>1027.02</v>
      </c>
      <c r="H63" s="52">
        <f t="shared" si="8"/>
        <v>2.5739370423320591</v>
      </c>
      <c r="I63" s="48">
        <v>1</v>
      </c>
      <c r="J63" s="45">
        <f t="shared" si="9"/>
        <v>1027.02</v>
      </c>
    </row>
    <row r="64" spans="1:10">
      <c r="A64" s="57"/>
      <c r="B64" s="55"/>
      <c r="C64" s="54"/>
      <c r="D64" s="27" t="s">
        <v>22</v>
      </c>
      <c r="E64" s="28">
        <v>1057</v>
      </c>
      <c r="F64" s="29">
        <f t="shared" si="10"/>
        <v>1057</v>
      </c>
      <c r="G64" s="53"/>
      <c r="H64" s="52"/>
      <c r="I64" s="49"/>
      <c r="J64" s="46"/>
    </row>
    <row r="65" spans="1:10">
      <c r="A65" s="58"/>
      <c r="B65" s="55"/>
      <c r="C65" s="54"/>
      <c r="D65" s="27" t="s">
        <v>23</v>
      </c>
      <c r="E65" s="28">
        <v>1007.06</v>
      </c>
      <c r="F65" s="29">
        <f t="shared" si="10"/>
        <v>1007.06</v>
      </c>
      <c r="G65" s="53"/>
      <c r="H65" s="52"/>
      <c r="I65" s="50"/>
      <c r="J65" s="47"/>
    </row>
    <row r="66" spans="1:10">
      <c r="A66" s="56">
        <v>20</v>
      </c>
      <c r="B66" s="55" t="s">
        <v>47</v>
      </c>
      <c r="C66" s="54" t="s">
        <v>25</v>
      </c>
      <c r="D66" s="27" t="s">
        <v>21</v>
      </c>
      <c r="E66" s="28">
        <v>812</v>
      </c>
      <c r="F66" s="29">
        <f t="shared" si="10"/>
        <v>812</v>
      </c>
      <c r="G66" s="53">
        <f t="shared" si="7"/>
        <v>819.9</v>
      </c>
      <c r="H66" s="52">
        <f t="shared" si="8"/>
        <v>2.5949501948091553</v>
      </c>
      <c r="I66" s="48">
        <v>1</v>
      </c>
      <c r="J66" s="45">
        <f t="shared" si="9"/>
        <v>819.9</v>
      </c>
    </row>
    <row r="67" spans="1:10">
      <c r="A67" s="57"/>
      <c r="B67" s="55"/>
      <c r="C67" s="54"/>
      <c r="D67" s="27" t="s">
        <v>22</v>
      </c>
      <c r="E67" s="28">
        <v>844</v>
      </c>
      <c r="F67" s="29">
        <f t="shared" si="10"/>
        <v>844</v>
      </c>
      <c r="G67" s="53"/>
      <c r="H67" s="52"/>
      <c r="I67" s="49"/>
      <c r="J67" s="46"/>
    </row>
    <row r="68" spans="1:10">
      <c r="A68" s="58"/>
      <c r="B68" s="55"/>
      <c r="C68" s="54"/>
      <c r="D68" s="27" t="s">
        <v>23</v>
      </c>
      <c r="E68" s="28">
        <v>803.71</v>
      </c>
      <c r="F68" s="29">
        <f t="shared" si="10"/>
        <v>803.71</v>
      </c>
      <c r="G68" s="53"/>
      <c r="H68" s="52"/>
      <c r="I68" s="50"/>
      <c r="J68" s="47"/>
    </row>
    <row r="69" spans="1:10">
      <c r="A69" s="56">
        <v>21</v>
      </c>
      <c r="B69" s="55" t="s">
        <v>48</v>
      </c>
      <c r="C69" s="54" t="s">
        <v>25</v>
      </c>
      <c r="D69" s="27" t="s">
        <v>21</v>
      </c>
      <c r="E69" s="28">
        <v>828</v>
      </c>
      <c r="F69" s="29">
        <f t="shared" si="10"/>
        <v>828</v>
      </c>
      <c r="G69" s="53">
        <f t="shared" si="7"/>
        <v>836.42</v>
      </c>
      <c r="H69" s="52">
        <f t="shared" si="8"/>
        <v>2.586272123324636</v>
      </c>
      <c r="I69" s="51">
        <v>1</v>
      </c>
      <c r="J69" s="45">
        <f t="shared" si="9"/>
        <v>836.42</v>
      </c>
    </row>
    <row r="70" spans="1:10">
      <c r="A70" s="57"/>
      <c r="B70" s="55"/>
      <c r="C70" s="54"/>
      <c r="D70" s="27" t="s">
        <v>22</v>
      </c>
      <c r="E70" s="28">
        <v>861</v>
      </c>
      <c r="F70" s="29">
        <f t="shared" si="10"/>
        <v>861</v>
      </c>
      <c r="G70" s="53"/>
      <c r="H70" s="52"/>
      <c r="I70" s="51"/>
      <c r="J70" s="46"/>
    </row>
    <row r="71" spans="1:10">
      <c r="A71" s="58"/>
      <c r="B71" s="55"/>
      <c r="C71" s="54"/>
      <c r="D71" s="27" t="s">
        <v>23</v>
      </c>
      <c r="E71" s="28">
        <v>820.27</v>
      </c>
      <c r="F71" s="29">
        <f t="shared" si="10"/>
        <v>820.27</v>
      </c>
      <c r="G71" s="53"/>
      <c r="H71" s="52"/>
      <c r="I71" s="51"/>
      <c r="J71" s="47"/>
    </row>
    <row r="72" spans="1:10">
      <c r="A72" s="56">
        <v>22</v>
      </c>
      <c r="B72" s="55" t="s">
        <v>49</v>
      </c>
      <c r="C72" s="54" t="s">
        <v>25</v>
      </c>
      <c r="D72" s="27" t="s">
        <v>21</v>
      </c>
      <c r="E72" s="28">
        <v>936</v>
      </c>
      <c r="F72" s="29">
        <f t="shared" si="10"/>
        <v>936</v>
      </c>
      <c r="G72" s="53">
        <f t="shared" si="7"/>
        <v>945.23</v>
      </c>
      <c r="H72" s="52">
        <f t="shared" si="8"/>
        <v>2.5919274873140248</v>
      </c>
      <c r="I72" s="48">
        <v>1</v>
      </c>
      <c r="J72" s="45">
        <f t="shared" si="9"/>
        <v>945.23</v>
      </c>
    </row>
    <row r="73" spans="1:10">
      <c r="A73" s="57"/>
      <c r="B73" s="55"/>
      <c r="C73" s="54"/>
      <c r="D73" s="27" t="s">
        <v>22</v>
      </c>
      <c r="E73" s="28">
        <v>973</v>
      </c>
      <c r="F73" s="29">
        <f t="shared" si="10"/>
        <v>973</v>
      </c>
      <c r="G73" s="53"/>
      <c r="H73" s="52"/>
      <c r="I73" s="49"/>
      <c r="J73" s="46"/>
    </row>
    <row r="74" spans="1:10">
      <c r="A74" s="58"/>
      <c r="B74" s="55"/>
      <c r="C74" s="54"/>
      <c r="D74" s="27" t="s">
        <v>23</v>
      </c>
      <c r="E74" s="28">
        <v>926.68</v>
      </c>
      <c r="F74" s="29">
        <f t="shared" si="10"/>
        <v>926.68</v>
      </c>
      <c r="G74" s="53"/>
      <c r="H74" s="52"/>
      <c r="I74" s="50"/>
      <c r="J74" s="47"/>
    </row>
    <row r="75" spans="1:10">
      <c r="A75" s="56">
        <v>23</v>
      </c>
      <c r="B75" s="55" t="s">
        <v>50</v>
      </c>
      <c r="C75" s="54" t="s">
        <v>25</v>
      </c>
      <c r="D75" s="27" t="s">
        <v>21</v>
      </c>
      <c r="E75" s="28">
        <v>812</v>
      </c>
      <c r="F75" s="29">
        <f t="shared" si="10"/>
        <v>812</v>
      </c>
      <c r="G75" s="53">
        <f t="shared" si="7"/>
        <v>819.97</v>
      </c>
      <c r="H75" s="52">
        <f t="shared" si="8"/>
        <v>2.5859301988280268</v>
      </c>
      <c r="I75" s="48">
        <v>1</v>
      </c>
      <c r="J75" s="45">
        <f t="shared" si="9"/>
        <v>819.97</v>
      </c>
    </row>
    <row r="76" spans="1:10">
      <c r="A76" s="57"/>
      <c r="B76" s="55"/>
      <c r="C76" s="54"/>
      <c r="D76" s="27" t="s">
        <v>22</v>
      </c>
      <c r="E76" s="28">
        <v>844</v>
      </c>
      <c r="F76" s="29">
        <f t="shared" si="10"/>
        <v>844</v>
      </c>
      <c r="G76" s="53"/>
      <c r="H76" s="52"/>
      <c r="I76" s="49"/>
      <c r="J76" s="46"/>
    </row>
    <row r="77" spans="1:10">
      <c r="A77" s="58"/>
      <c r="B77" s="55"/>
      <c r="C77" s="54"/>
      <c r="D77" s="27" t="s">
        <v>23</v>
      </c>
      <c r="E77" s="28">
        <v>803.9</v>
      </c>
      <c r="F77" s="29">
        <f t="shared" si="10"/>
        <v>803.9</v>
      </c>
      <c r="G77" s="53"/>
      <c r="H77" s="52"/>
      <c r="I77" s="50"/>
      <c r="J77" s="47"/>
    </row>
    <row r="78" spans="1:10">
      <c r="A78" s="56">
        <v>24</v>
      </c>
      <c r="B78" s="55" t="s">
        <v>51</v>
      </c>
      <c r="C78" s="54" t="s">
        <v>25</v>
      </c>
      <c r="D78" s="27" t="s">
        <v>21</v>
      </c>
      <c r="E78" s="28">
        <v>874</v>
      </c>
      <c r="F78" s="29">
        <f t="shared" si="10"/>
        <v>874</v>
      </c>
      <c r="G78" s="53">
        <f t="shared" si="7"/>
        <v>882.93</v>
      </c>
      <c r="H78" s="52">
        <f t="shared" si="8"/>
        <v>2.5990093674110235</v>
      </c>
      <c r="I78" s="51">
        <v>1</v>
      </c>
      <c r="J78" s="45">
        <f t="shared" si="9"/>
        <v>882.93</v>
      </c>
    </row>
    <row r="79" spans="1:10">
      <c r="A79" s="57"/>
      <c r="B79" s="55"/>
      <c r="C79" s="54"/>
      <c r="D79" s="27" t="s">
        <v>22</v>
      </c>
      <c r="E79" s="28">
        <v>909</v>
      </c>
      <c r="F79" s="29">
        <f t="shared" si="10"/>
        <v>909</v>
      </c>
      <c r="G79" s="53"/>
      <c r="H79" s="52"/>
      <c r="I79" s="51"/>
      <c r="J79" s="46"/>
    </row>
    <row r="80" spans="1:10">
      <c r="A80" s="58"/>
      <c r="B80" s="55"/>
      <c r="C80" s="54"/>
      <c r="D80" s="27" t="s">
        <v>23</v>
      </c>
      <c r="E80" s="28">
        <v>865.79</v>
      </c>
      <c r="F80" s="29">
        <f t="shared" si="10"/>
        <v>865.79</v>
      </c>
      <c r="G80" s="53"/>
      <c r="H80" s="52"/>
      <c r="I80" s="51"/>
      <c r="J80" s="47"/>
    </row>
    <row r="81" spans="1:10">
      <c r="A81" s="56">
        <v>25</v>
      </c>
      <c r="B81" s="55" t="s">
        <v>52</v>
      </c>
      <c r="C81" s="54" t="s">
        <v>25</v>
      </c>
      <c r="D81" s="27" t="s">
        <v>21</v>
      </c>
      <c r="E81" s="28">
        <v>813</v>
      </c>
      <c r="F81" s="29">
        <f t="shared" si="10"/>
        <v>813</v>
      </c>
      <c r="G81" s="53">
        <f t="shared" si="7"/>
        <v>821.05</v>
      </c>
      <c r="H81" s="52">
        <f t="shared" si="8"/>
        <v>2.5714857651614729</v>
      </c>
      <c r="I81" s="48">
        <v>1</v>
      </c>
      <c r="J81" s="45">
        <f t="shared" si="9"/>
        <v>821.05</v>
      </c>
    </row>
    <row r="82" spans="1:10">
      <c r="A82" s="57"/>
      <c r="B82" s="55"/>
      <c r="C82" s="54"/>
      <c r="D82" s="27" t="s">
        <v>22</v>
      </c>
      <c r="E82" s="28">
        <v>845</v>
      </c>
      <c r="F82" s="29">
        <f t="shared" ref="F82:F145" si="11">E82</f>
        <v>845</v>
      </c>
      <c r="G82" s="53"/>
      <c r="H82" s="52"/>
      <c r="I82" s="49"/>
      <c r="J82" s="46"/>
    </row>
    <row r="83" spans="1:10">
      <c r="A83" s="58"/>
      <c r="B83" s="55"/>
      <c r="C83" s="54"/>
      <c r="D83" s="27" t="s">
        <v>23</v>
      </c>
      <c r="E83" s="28">
        <v>805.14</v>
      </c>
      <c r="F83" s="29">
        <f t="shared" si="11"/>
        <v>805.14</v>
      </c>
      <c r="G83" s="53"/>
      <c r="H83" s="52"/>
      <c r="I83" s="50"/>
      <c r="J83" s="47"/>
    </row>
    <row r="84" spans="1:10">
      <c r="A84" s="56">
        <v>26</v>
      </c>
      <c r="B84" s="55" t="s">
        <v>53</v>
      </c>
      <c r="C84" s="54" t="s">
        <v>25</v>
      </c>
      <c r="D84" s="27" t="s">
        <v>21</v>
      </c>
      <c r="E84" s="28">
        <v>810</v>
      </c>
      <c r="F84" s="29">
        <f t="shared" si="11"/>
        <v>810</v>
      </c>
      <c r="G84" s="53">
        <f t="shared" si="7"/>
        <v>818.05</v>
      </c>
      <c r="H84" s="52">
        <f t="shared" si="8"/>
        <v>2.5804556359286459</v>
      </c>
      <c r="I84" s="48">
        <v>1</v>
      </c>
      <c r="J84" s="45">
        <f t="shared" si="9"/>
        <v>818.05</v>
      </c>
    </row>
    <row r="85" spans="1:10">
      <c r="A85" s="57"/>
      <c r="B85" s="55"/>
      <c r="C85" s="54"/>
      <c r="D85" s="27" t="s">
        <v>22</v>
      </c>
      <c r="E85" s="28">
        <v>842</v>
      </c>
      <c r="F85" s="29">
        <f t="shared" si="11"/>
        <v>842</v>
      </c>
      <c r="G85" s="53"/>
      <c r="H85" s="52"/>
      <c r="I85" s="49"/>
      <c r="J85" s="46"/>
    </row>
    <row r="86" spans="1:10">
      <c r="A86" s="58"/>
      <c r="B86" s="55"/>
      <c r="C86" s="54"/>
      <c r="D86" s="27" t="s">
        <v>23</v>
      </c>
      <c r="E86" s="28">
        <v>802.15</v>
      </c>
      <c r="F86" s="29">
        <f t="shared" si="11"/>
        <v>802.15</v>
      </c>
      <c r="G86" s="53"/>
      <c r="H86" s="52"/>
      <c r="I86" s="50"/>
      <c r="J86" s="47"/>
    </row>
    <row r="87" spans="1:10">
      <c r="A87" s="56">
        <v>27</v>
      </c>
      <c r="B87" s="55" t="s">
        <v>54</v>
      </c>
      <c r="C87" s="54" t="s">
        <v>25</v>
      </c>
      <c r="D87" s="27" t="s">
        <v>21</v>
      </c>
      <c r="E87" s="28">
        <v>873</v>
      </c>
      <c r="F87" s="29">
        <f t="shared" si="11"/>
        <v>873</v>
      </c>
      <c r="G87" s="53">
        <f t="shared" si="7"/>
        <v>881.91</v>
      </c>
      <c r="H87" s="52">
        <f t="shared" si="8"/>
        <v>2.6045578725607159</v>
      </c>
      <c r="I87" s="51">
        <v>1</v>
      </c>
      <c r="J87" s="45">
        <f t="shared" si="9"/>
        <v>881.91</v>
      </c>
    </row>
    <row r="88" spans="1:10">
      <c r="A88" s="57"/>
      <c r="B88" s="55"/>
      <c r="C88" s="54"/>
      <c r="D88" s="27" t="s">
        <v>22</v>
      </c>
      <c r="E88" s="28">
        <v>908</v>
      </c>
      <c r="F88" s="29">
        <f t="shared" si="11"/>
        <v>908</v>
      </c>
      <c r="G88" s="53"/>
      <c r="H88" s="52"/>
      <c r="I88" s="51"/>
      <c r="J88" s="46"/>
    </row>
    <row r="89" spans="1:10">
      <c r="A89" s="58"/>
      <c r="B89" s="55"/>
      <c r="C89" s="54"/>
      <c r="D89" s="27" t="s">
        <v>23</v>
      </c>
      <c r="E89" s="28">
        <v>864.73</v>
      </c>
      <c r="F89" s="29">
        <f t="shared" si="11"/>
        <v>864.73</v>
      </c>
      <c r="G89" s="53"/>
      <c r="H89" s="52"/>
      <c r="I89" s="51"/>
      <c r="J89" s="47"/>
    </row>
    <row r="90" spans="1:10">
      <c r="A90" s="56">
        <v>28</v>
      </c>
      <c r="B90" s="55" t="s">
        <v>55</v>
      </c>
      <c r="C90" s="54" t="s">
        <v>25</v>
      </c>
      <c r="D90" s="27" t="s">
        <v>21</v>
      </c>
      <c r="E90" s="28">
        <v>891</v>
      </c>
      <c r="F90" s="29">
        <f t="shared" si="11"/>
        <v>891</v>
      </c>
      <c r="G90" s="53">
        <f t="shared" si="7"/>
        <v>899.63</v>
      </c>
      <c r="H90" s="52">
        <f t="shared" si="8"/>
        <v>2.5884998523846385</v>
      </c>
      <c r="I90" s="48">
        <v>1</v>
      </c>
      <c r="J90" s="45">
        <f t="shared" si="9"/>
        <v>899.63</v>
      </c>
    </row>
    <row r="91" spans="1:10">
      <c r="A91" s="57"/>
      <c r="B91" s="55"/>
      <c r="C91" s="54"/>
      <c r="D91" s="27" t="s">
        <v>22</v>
      </c>
      <c r="E91" s="28">
        <v>926</v>
      </c>
      <c r="F91" s="29">
        <f t="shared" si="11"/>
        <v>926</v>
      </c>
      <c r="G91" s="53"/>
      <c r="H91" s="52"/>
      <c r="I91" s="49"/>
      <c r="J91" s="46"/>
    </row>
    <row r="92" spans="1:10">
      <c r="A92" s="58"/>
      <c r="B92" s="55"/>
      <c r="C92" s="54"/>
      <c r="D92" s="27" t="s">
        <v>23</v>
      </c>
      <c r="E92" s="28">
        <v>881.89</v>
      </c>
      <c r="F92" s="29">
        <f t="shared" si="11"/>
        <v>881.89</v>
      </c>
      <c r="G92" s="53"/>
      <c r="H92" s="52"/>
      <c r="I92" s="50"/>
      <c r="J92" s="47"/>
    </row>
    <row r="93" spans="1:10">
      <c r="A93" s="56">
        <v>29</v>
      </c>
      <c r="B93" s="55" t="s">
        <v>56</v>
      </c>
      <c r="C93" s="54" t="s">
        <v>25</v>
      </c>
      <c r="D93" s="27" t="s">
        <v>21</v>
      </c>
      <c r="E93" s="28">
        <v>869</v>
      </c>
      <c r="F93" s="29">
        <f t="shared" si="11"/>
        <v>869</v>
      </c>
      <c r="G93" s="53">
        <f t="shared" si="7"/>
        <v>877.46</v>
      </c>
      <c r="H93" s="52">
        <f t="shared" si="8"/>
        <v>2.568128774016992</v>
      </c>
      <c r="I93" s="48">
        <v>1</v>
      </c>
      <c r="J93" s="45">
        <f t="shared" si="9"/>
        <v>877.46</v>
      </c>
    </row>
    <row r="94" spans="1:10">
      <c r="A94" s="57"/>
      <c r="B94" s="55"/>
      <c r="C94" s="54"/>
      <c r="D94" s="27" t="s">
        <v>22</v>
      </c>
      <c r="E94" s="28">
        <v>903</v>
      </c>
      <c r="F94" s="29">
        <f t="shared" si="11"/>
        <v>903</v>
      </c>
      <c r="G94" s="53"/>
      <c r="H94" s="52"/>
      <c r="I94" s="49"/>
      <c r="J94" s="46"/>
    </row>
    <row r="95" spans="1:10">
      <c r="A95" s="58"/>
      <c r="B95" s="55"/>
      <c r="C95" s="54"/>
      <c r="D95" s="27" t="s">
        <v>23</v>
      </c>
      <c r="E95" s="28">
        <v>860.38</v>
      </c>
      <c r="F95" s="29">
        <f t="shared" si="11"/>
        <v>860.38</v>
      </c>
      <c r="G95" s="53"/>
      <c r="H95" s="52"/>
      <c r="I95" s="50"/>
      <c r="J95" s="47"/>
    </row>
    <row r="96" spans="1:10">
      <c r="A96" s="56">
        <v>30</v>
      </c>
      <c r="B96" s="55" t="s">
        <v>57</v>
      </c>
      <c r="C96" s="54" t="s">
        <v>25</v>
      </c>
      <c r="D96" s="27" t="s">
        <v>21</v>
      </c>
      <c r="E96" s="28">
        <v>920</v>
      </c>
      <c r="F96" s="29">
        <f t="shared" si="11"/>
        <v>920</v>
      </c>
      <c r="G96" s="53">
        <f t="shared" si="7"/>
        <v>928.87</v>
      </c>
      <c r="H96" s="52">
        <f t="shared" si="8"/>
        <v>2.5790436094868712</v>
      </c>
      <c r="I96" s="51">
        <v>1</v>
      </c>
      <c r="J96" s="45">
        <f t="shared" si="9"/>
        <v>928.87</v>
      </c>
    </row>
    <row r="97" spans="1:10">
      <c r="A97" s="57"/>
      <c r="B97" s="55"/>
      <c r="C97" s="54"/>
      <c r="D97" s="27" t="s">
        <v>22</v>
      </c>
      <c r="E97" s="28">
        <v>956</v>
      </c>
      <c r="F97" s="29">
        <f t="shared" si="11"/>
        <v>956</v>
      </c>
      <c r="G97" s="53"/>
      <c r="H97" s="52"/>
      <c r="I97" s="51"/>
      <c r="J97" s="46"/>
    </row>
    <row r="98" spans="1:10">
      <c r="A98" s="58"/>
      <c r="B98" s="55"/>
      <c r="C98" s="54"/>
      <c r="D98" s="27" t="s">
        <v>23</v>
      </c>
      <c r="E98" s="28">
        <v>910.62</v>
      </c>
      <c r="F98" s="29">
        <f t="shared" si="11"/>
        <v>910.62</v>
      </c>
      <c r="G98" s="53"/>
      <c r="H98" s="52"/>
      <c r="I98" s="51"/>
      <c r="J98" s="47"/>
    </row>
    <row r="99" spans="1:10">
      <c r="A99" s="56">
        <v>31</v>
      </c>
      <c r="B99" s="55" t="s">
        <v>58</v>
      </c>
      <c r="C99" s="54" t="s">
        <v>25</v>
      </c>
      <c r="D99" s="27" t="s">
        <v>21</v>
      </c>
      <c r="E99" s="28">
        <v>855</v>
      </c>
      <c r="F99" s="29">
        <f t="shared" si="11"/>
        <v>855</v>
      </c>
      <c r="G99" s="53">
        <f t="shared" si="7"/>
        <v>863.47</v>
      </c>
      <c r="H99" s="52">
        <f t="shared" si="8"/>
        <v>2.608860165288462</v>
      </c>
      <c r="I99" s="48">
        <v>1</v>
      </c>
      <c r="J99" s="45">
        <f t="shared" si="9"/>
        <v>863.47</v>
      </c>
    </row>
    <row r="100" spans="1:10">
      <c r="A100" s="57"/>
      <c r="B100" s="55"/>
      <c r="C100" s="54"/>
      <c r="D100" s="27" t="s">
        <v>22</v>
      </c>
      <c r="E100" s="28">
        <v>889</v>
      </c>
      <c r="F100" s="29">
        <f t="shared" si="11"/>
        <v>889</v>
      </c>
      <c r="G100" s="53"/>
      <c r="H100" s="52"/>
      <c r="I100" s="49"/>
      <c r="J100" s="46"/>
    </row>
    <row r="101" spans="1:10">
      <c r="A101" s="58"/>
      <c r="B101" s="55"/>
      <c r="C101" s="54"/>
      <c r="D101" s="27" t="s">
        <v>23</v>
      </c>
      <c r="E101" s="28">
        <v>846.4</v>
      </c>
      <c r="F101" s="29">
        <f t="shared" si="11"/>
        <v>846.4</v>
      </c>
      <c r="G101" s="53"/>
      <c r="H101" s="52"/>
      <c r="I101" s="50"/>
      <c r="J101" s="47"/>
    </row>
    <row r="102" spans="1:10">
      <c r="A102" s="56">
        <v>32</v>
      </c>
      <c r="B102" s="55" t="s">
        <v>59</v>
      </c>
      <c r="C102" s="54" t="s">
        <v>25</v>
      </c>
      <c r="D102" s="27" t="s">
        <v>21</v>
      </c>
      <c r="E102" s="28">
        <v>835</v>
      </c>
      <c r="F102" s="29">
        <f t="shared" si="11"/>
        <v>835</v>
      </c>
      <c r="G102" s="53">
        <f t="shared" si="7"/>
        <v>843.08</v>
      </c>
      <c r="H102" s="52">
        <f t="shared" si="8"/>
        <v>2.6120101425003508</v>
      </c>
      <c r="I102" s="48">
        <v>1</v>
      </c>
      <c r="J102" s="45">
        <f t="shared" si="9"/>
        <v>843.08</v>
      </c>
    </row>
    <row r="103" spans="1:10">
      <c r="A103" s="57"/>
      <c r="B103" s="55"/>
      <c r="C103" s="54"/>
      <c r="D103" s="27" t="s">
        <v>22</v>
      </c>
      <c r="E103" s="28">
        <v>868</v>
      </c>
      <c r="F103" s="29">
        <f t="shared" si="11"/>
        <v>868</v>
      </c>
      <c r="G103" s="53"/>
      <c r="H103" s="52"/>
      <c r="I103" s="49"/>
      <c r="J103" s="46"/>
    </row>
    <row r="104" spans="1:10">
      <c r="A104" s="58"/>
      <c r="B104" s="55"/>
      <c r="C104" s="54"/>
      <c r="D104" s="27" t="s">
        <v>23</v>
      </c>
      <c r="E104" s="28">
        <v>826.24</v>
      </c>
      <c r="F104" s="29">
        <f t="shared" si="11"/>
        <v>826.24</v>
      </c>
      <c r="G104" s="53"/>
      <c r="H104" s="52"/>
      <c r="I104" s="50"/>
      <c r="J104" s="47"/>
    </row>
    <row r="105" spans="1:10">
      <c r="A105" s="56">
        <v>33</v>
      </c>
      <c r="B105" s="55" t="s">
        <v>60</v>
      </c>
      <c r="C105" s="54" t="s">
        <v>25</v>
      </c>
      <c r="D105" s="27" t="s">
        <v>21</v>
      </c>
      <c r="E105" s="28">
        <v>3059</v>
      </c>
      <c r="F105" s="29">
        <f t="shared" si="11"/>
        <v>3059</v>
      </c>
      <c r="G105" s="53">
        <f t="shared" si="7"/>
        <v>3089.27</v>
      </c>
      <c r="H105" s="52">
        <f t="shared" si="8"/>
        <v>2.5898521488694737</v>
      </c>
      <c r="I105" s="51">
        <v>1</v>
      </c>
      <c r="J105" s="45">
        <f t="shared" si="9"/>
        <v>3089.27</v>
      </c>
    </row>
    <row r="106" spans="1:10">
      <c r="A106" s="57"/>
      <c r="B106" s="55"/>
      <c r="C106" s="54"/>
      <c r="D106" s="27" t="s">
        <v>22</v>
      </c>
      <c r="E106" s="28">
        <v>3180</v>
      </c>
      <c r="F106" s="29">
        <f t="shared" si="11"/>
        <v>3180</v>
      </c>
      <c r="G106" s="53"/>
      <c r="H106" s="52"/>
      <c r="I106" s="51"/>
      <c r="J106" s="46"/>
    </row>
    <row r="107" spans="1:10">
      <c r="A107" s="58"/>
      <c r="B107" s="55"/>
      <c r="C107" s="54"/>
      <c r="D107" s="27" t="s">
        <v>23</v>
      </c>
      <c r="E107" s="28">
        <v>3028.82</v>
      </c>
      <c r="F107" s="29">
        <f t="shared" si="11"/>
        <v>3028.82</v>
      </c>
      <c r="G107" s="53"/>
      <c r="H107" s="52"/>
      <c r="I107" s="51"/>
      <c r="J107" s="47"/>
    </row>
    <row r="108" spans="1:10">
      <c r="A108" s="56">
        <v>34</v>
      </c>
      <c r="B108" s="55" t="s">
        <v>61</v>
      </c>
      <c r="C108" s="54" t="s">
        <v>25</v>
      </c>
      <c r="D108" s="27" t="s">
        <v>21</v>
      </c>
      <c r="E108" s="28">
        <v>907</v>
      </c>
      <c r="F108" s="29">
        <f t="shared" si="11"/>
        <v>907</v>
      </c>
      <c r="G108" s="53">
        <f t="shared" si="7"/>
        <v>916.15</v>
      </c>
      <c r="H108" s="52">
        <f t="shared" si="8"/>
        <v>2.580227110408464</v>
      </c>
      <c r="I108" s="48">
        <v>1</v>
      </c>
      <c r="J108" s="45">
        <f t="shared" si="9"/>
        <v>916.15</v>
      </c>
    </row>
    <row r="109" spans="1:10">
      <c r="A109" s="57"/>
      <c r="B109" s="55"/>
      <c r="C109" s="54"/>
      <c r="D109" s="27" t="s">
        <v>22</v>
      </c>
      <c r="E109" s="28">
        <v>943</v>
      </c>
      <c r="F109" s="29">
        <f t="shared" si="11"/>
        <v>943</v>
      </c>
      <c r="G109" s="53"/>
      <c r="H109" s="52"/>
      <c r="I109" s="49"/>
      <c r="J109" s="46"/>
    </row>
    <row r="110" spans="1:10">
      <c r="A110" s="58"/>
      <c r="B110" s="55"/>
      <c r="C110" s="54"/>
      <c r="D110" s="27" t="s">
        <v>23</v>
      </c>
      <c r="E110" s="28">
        <v>898.46</v>
      </c>
      <c r="F110" s="29">
        <f t="shared" si="11"/>
        <v>898.46</v>
      </c>
      <c r="G110" s="53"/>
      <c r="H110" s="52"/>
      <c r="I110" s="50"/>
      <c r="J110" s="47"/>
    </row>
    <row r="111" spans="1:10">
      <c r="A111" s="56">
        <v>35</v>
      </c>
      <c r="B111" s="55" t="s">
        <v>62</v>
      </c>
      <c r="C111" s="54" t="s">
        <v>25</v>
      </c>
      <c r="D111" s="27" t="s">
        <v>21</v>
      </c>
      <c r="E111" s="28">
        <v>963</v>
      </c>
      <c r="F111" s="29">
        <f t="shared" si="11"/>
        <v>963</v>
      </c>
      <c r="G111" s="53">
        <f t="shared" si="7"/>
        <v>972.4</v>
      </c>
      <c r="H111" s="52">
        <f t="shared" si="8"/>
        <v>2.5961090530074995</v>
      </c>
      <c r="I111" s="48">
        <v>1</v>
      </c>
      <c r="J111" s="45">
        <f t="shared" si="9"/>
        <v>972.4</v>
      </c>
    </row>
    <row r="112" spans="1:10">
      <c r="A112" s="57"/>
      <c r="B112" s="55"/>
      <c r="C112" s="54"/>
      <c r="D112" s="27" t="s">
        <v>22</v>
      </c>
      <c r="E112" s="28">
        <v>1001</v>
      </c>
      <c r="F112" s="29">
        <f t="shared" si="11"/>
        <v>1001</v>
      </c>
      <c r="G112" s="53"/>
      <c r="H112" s="52"/>
      <c r="I112" s="49"/>
      <c r="J112" s="46"/>
    </row>
    <row r="113" spans="1:10">
      <c r="A113" s="58"/>
      <c r="B113" s="55"/>
      <c r="C113" s="54"/>
      <c r="D113" s="27" t="s">
        <v>23</v>
      </c>
      <c r="E113" s="28">
        <v>953.21</v>
      </c>
      <c r="F113" s="29">
        <f t="shared" si="11"/>
        <v>953.21</v>
      </c>
      <c r="G113" s="53"/>
      <c r="H113" s="52"/>
      <c r="I113" s="50"/>
      <c r="J113" s="47"/>
    </row>
    <row r="114" spans="1:10">
      <c r="A114" s="56">
        <v>36</v>
      </c>
      <c r="B114" s="55" t="s">
        <v>63</v>
      </c>
      <c r="C114" s="54" t="s">
        <v>25</v>
      </c>
      <c r="D114" s="27" t="s">
        <v>21</v>
      </c>
      <c r="E114" s="28">
        <v>883</v>
      </c>
      <c r="F114" s="29">
        <f t="shared" si="11"/>
        <v>883</v>
      </c>
      <c r="G114" s="53">
        <f t="shared" si="7"/>
        <v>891.67</v>
      </c>
      <c r="H114" s="52">
        <f t="shared" si="8"/>
        <v>2.6064879921766639</v>
      </c>
      <c r="I114" s="51">
        <v>1</v>
      </c>
      <c r="J114" s="45">
        <f t="shared" si="9"/>
        <v>891.67</v>
      </c>
    </row>
    <row r="115" spans="1:10">
      <c r="A115" s="57"/>
      <c r="B115" s="55"/>
      <c r="C115" s="54"/>
      <c r="D115" s="27" t="s">
        <v>22</v>
      </c>
      <c r="E115" s="28">
        <v>918</v>
      </c>
      <c r="F115" s="29">
        <f t="shared" si="11"/>
        <v>918</v>
      </c>
      <c r="G115" s="53"/>
      <c r="H115" s="52"/>
      <c r="I115" s="51"/>
      <c r="J115" s="46"/>
    </row>
    <row r="116" spans="1:10">
      <c r="A116" s="58"/>
      <c r="B116" s="55"/>
      <c r="C116" s="54"/>
      <c r="D116" s="27" t="s">
        <v>23</v>
      </c>
      <c r="E116" s="28">
        <v>874.01</v>
      </c>
      <c r="F116" s="29">
        <f t="shared" si="11"/>
        <v>874.01</v>
      </c>
      <c r="G116" s="53"/>
      <c r="H116" s="52"/>
      <c r="I116" s="51"/>
      <c r="J116" s="47"/>
    </row>
    <row r="117" spans="1:10">
      <c r="A117" s="56">
        <v>37</v>
      </c>
      <c r="B117" s="55" t="s">
        <v>64</v>
      </c>
      <c r="C117" s="54" t="s">
        <v>25</v>
      </c>
      <c r="D117" s="27" t="s">
        <v>21</v>
      </c>
      <c r="E117" s="28">
        <v>1959</v>
      </c>
      <c r="F117" s="29">
        <f t="shared" si="11"/>
        <v>1959</v>
      </c>
      <c r="G117" s="53">
        <f t="shared" si="7"/>
        <v>1978.65</v>
      </c>
      <c r="H117" s="52">
        <f t="shared" si="8"/>
        <v>2.598674795284992</v>
      </c>
      <c r="I117" s="48">
        <v>1</v>
      </c>
      <c r="J117" s="45">
        <f t="shared" si="9"/>
        <v>1978.65</v>
      </c>
    </row>
    <row r="118" spans="1:10">
      <c r="A118" s="57"/>
      <c r="B118" s="55"/>
      <c r="C118" s="54"/>
      <c r="D118" s="27" t="s">
        <v>22</v>
      </c>
      <c r="E118" s="28">
        <v>2037</v>
      </c>
      <c r="F118" s="29">
        <f t="shared" si="11"/>
        <v>2037</v>
      </c>
      <c r="G118" s="53"/>
      <c r="H118" s="52"/>
      <c r="I118" s="49"/>
      <c r="J118" s="46"/>
    </row>
    <row r="119" spans="1:10">
      <c r="A119" s="58"/>
      <c r="B119" s="55"/>
      <c r="C119" s="54"/>
      <c r="D119" s="27" t="s">
        <v>23</v>
      </c>
      <c r="E119" s="28">
        <v>1939.96</v>
      </c>
      <c r="F119" s="29">
        <f t="shared" si="11"/>
        <v>1939.96</v>
      </c>
      <c r="G119" s="53"/>
      <c r="H119" s="52"/>
      <c r="I119" s="50"/>
      <c r="J119" s="47"/>
    </row>
    <row r="120" spans="1:10">
      <c r="A120" s="56">
        <v>38</v>
      </c>
      <c r="B120" s="55" t="s">
        <v>65</v>
      </c>
      <c r="C120" s="54" t="s">
        <v>25</v>
      </c>
      <c r="D120" s="27" t="s">
        <v>21</v>
      </c>
      <c r="E120" s="28">
        <v>3002</v>
      </c>
      <c r="F120" s="29">
        <f t="shared" si="11"/>
        <v>3002</v>
      </c>
      <c r="G120" s="53">
        <f t="shared" si="7"/>
        <v>3031.79</v>
      </c>
      <c r="H120" s="52">
        <f t="shared" si="8"/>
        <v>2.5948215430653785</v>
      </c>
      <c r="I120" s="48">
        <v>1</v>
      </c>
      <c r="J120" s="45">
        <f t="shared" si="9"/>
        <v>3031.79</v>
      </c>
    </row>
    <row r="121" spans="1:10">
      <c r="A121" s="57"/>
      <c r="B121" s="55"/>
      <c r="C121" s="54"/>
      <c r="D121" s="27" t="s">
        <v>22</v>
      </c>
      <c r="E121" s="28">
        <v>3121</v>
      </c>
      <c r="F121" s="29">
        <f t="shared" si="11"/>
        <v>3121</v>
      </c>
      <c r="G121" s="53"/>
      <c r="H121" s="52"/>
      <c r="I121" s="49"/>
      <c r="J121" s="46"/>
    </row>
    <row r="122" spans="1:10">
      <c r="A122" s="58"/>
      <c r="B122" s="55"/>
      <c r="C122" s="54"/>
      <c r="D122" s="27" t="s">
        <v>23</v>
      </c>
      <c r="E122" s="28">
        <v>2972.36</v>
      </c>
      <c r="F122" s="29">
        <f t="shared" si="11"/>
        <v>2972.36</v>
      </c>
      <c r="G122" s="53"/>
      <c r="H122" s="52"/>
      <c r="I122" s="50"/>
      <c r="J122" s="47"/>
    </row>
    <row r="123" spans="1:10">
      <c r="A123" s="56">
        <v>39</v>
      </c>
      <c r="B123" s="55" t="s">
        <v>66</v>
      </c>
      <c r="C123" s="54" t="s">
        <v>25</v>
      </c>
      <c r="D123" s="27" t="s">
        <v>21</v>
      </c>
      <c r="E123" s="28">
        <v>1026</v>
      </c>
      <c r="F123" s="29">
        <f t="shared" si="11"/>
        <v>1026</v>
      </c>
      <c r="G123" s="53">
        <f t="shared" si="7"/>
        <v>1036.3599999999999</v>
      </c>
      <c r="H123" s="52">
        <f t="shared" si="8"/>
        <v>2.6043894900448739</v>
      </c>
      <c r="I123" s="51">
        <v>1</v>
      </c>
      <c r="J123" s="45">
        <f t="shared" si="9"/>
        <v>1036.3599999999999</v>
      </c>
    </row>
    <row r="124" spans="1:10">
      <c r="A124" s="57"/>
      <c r="B124" s="55"/>
      <c r="C124" s="54"/>
      <c r="D124" s="27" t="s">
        <v>22</v>
      </c>
      <c r="E124" s="28">
        <v>1067</v>
      </c>
      <c r="F124" s="29">
        <f t="shared" si="11"/>
        <v>1067</v>
      </c>
      <c r="G124" s="53"/>
      <c r="H124" s="52"/>
      <c r="I124" s="51"/>
      <c r="J124" s="46"/>
    </row>
    <row r="125" spans="1:10">
      <c r="A125" s="58"/>
      <c r="B125" s="55"/>
      <c r="C125" s="54"/>
      <c r="D125" s="27" t="s">
        <v>23</v>
      </c>
      <c r="E125" s="28">
        <v>1016.09</v>
      </c>
      <c r="F125" s="29">
        <f t="shared" si="11"/>
        <v>1016.09</v>
      </c>
      <c r="G125" s="53"/>
      <c r="H125" s="52"/>
      <c r="I125" s="51"/>
      <c r="J125" s="47"/>
    </row>
    <row r="126" spans="1:10">
      <c r="A126" s="56">
        <v>40</v>
      </c>
      <c r="B126" s="55" t="s">
        <v>67</v>
      </c>
      <c r="C126" s="54" t="s">
        <v>25</v>
      </c>
      <c r="D126" s="27" t="s">
        <v>21</v>
      </c>
      <c r="E126" s="28">
        <v>2126</v>
      </c>
      <c r="F126" s="29">
        <f t="shared" si="11"/>
        <v>2126</v>
      </c>
      <c r="G126" s="53">
        <f t="shared" si="7"/>
        <v>2147.4699999999998</v>
      </c>
      <c r="H126" s="52">
        <f t="shared" si="8"/>
        <v>2.6066607350339899</v>
      </c>
      <c r="I126" s="48">
        <v>1</v>
      </c>
      <c r="J126" s="45">
        <f t="shared" si="9"/>
        <v>2147.4699999999998</v>
      </c>
    </row>
    <row r="127" spans="1:10">
      <c r="A127" s="57"/>
      <c r="B127" s="55"/>
      <c r="C127" s="54"/>
      <c r="D127" s="27" t="s">
        <v>22</v>
      </c>
      <c r="E127" s="28">
        <v>2211</v>
      </c>
      <c r="F127" s="29">
        <f t="shared" si="11"/>
        <v>2211</v>
      </c>
      <c r="G127" s="53"/>
      <c r="H127" s="52"/>
      <c r="I127" s="49"/>
      <c r="J127" s="46"/>
    </row>
    <row r="128" spans="1:10">
      <c r="A128" s="58"/>
      <c r="B128" s="55"/>
      <c r="C128" s="54"/>
      <c r="D128" s="27" t="s">
        <v>23</v>
      </c>
      <c r="E128" s="28">
        <v>2105.4</v>
      </c>
      <c r="F128" s="29">
        <f t="shared" si="11"/>
        <v>2105.4</v>
      </c>
      <c r="G128" s="53"/>
      <c r="H128" s="52"/>
      <c r="I128" s="50"/>
      <c r="J128" s="47"/>
    </row>
    <row r="129" spans="1:10">
      <c r="A129" s="56">
        <v>41</v>
      </c>
      <c r="B129" s="55" t="s">
        <v>68</v>
      </c>
      <c r="C129" s="54" t="s">
        <v>25</v>
      </c>
      <c r="D129" s="27" t="s">
        <v>21</v>
      </c>
      <c r="E129" s="28">
        <v>2036</v>
      </c>
      <c r="F129" s="29">
        <f t="shared" si="11"/>
        <v>2036</v>
      </c>
      <c r="G129" s="53">
        <f t="shared" si="7"/>
        <v>2056.39</v>
      </c>
      <c r="H129" s="52">
        <f t="shared" si="8"/>
        <v>2.5974775701570914</v>
      </c>
      <c r="I129" s="48">
        <v>1</v>
      </c>
      <c r="J129" s="45">
        <f t="shared" si="9"/>
        <v>2056.39</v>
      </c>
    </row>
    <row r="130" spans="1:10">
      <c r="A130" s="57"/>
      <c r="B130" s="55"/>
      <c r="C130" s="54"/>
      <c r="D130" s="27" t="s">
        <v>22</v>
      </c>
      <c r="E130" s="28">
        <v>2117</v>
      </c>
      <c r="F130" s="29">
        <f t="shared" si="11"/>
        <v>2117</v>
      </c>
      <c r="G130" s="53"/>
      <c r="H130" s="52"/>
      <c r="I130" s="49"/>
      <c r="J130" s="46"/>
    </row>
    <row r="131" spans="1:10">
      <c r="A131" s="58"/>
      <c r="B131" s="55"/>
      <c r="C131" s="54"/>
      <c r="D131" s="27" t="s">
        <v>23</v>
      </c>
      <c r="E131" s="28">
        <v>2016.18</v>
      </c>
      <c r="F131" s="29">
        <f t="shared" si="11"/>
        <v>2016.18</v>
      </c>
      <c r="G131" s="53"/>
      <c r="H131" s="52"/>
      <c r="I131" s="50"/>
      <c r="J131" s="47"/>
    </row>
    <row r="132" spans="1:10">
      <c r="A132" s="56">
        <v>42</v>
      </c>
      <c r="B132" s="55" t="s">
        <v>69</v>
      </c>
      <c r="C132" s="54" t="s">
        <v>25</v>
      </c>
      <c r="D132" s="27" t="s">
        <v>21</v>
      </c>
      <c r="E132" s="28">
        <v>2061</v>
      </c>
      <c r="F132" s="29">
        <f t="shared" si="11"/>
        <v>2061</v>
      </c>
      <c r="G132" s="53">
        <f t="shared" si="7"/>
        <v>2081.66</v>
      </c>
      <c r="H132" s="52">
        <f t="shared" si="8"/>
        <v>2.5966354893372401</v>
      </c>
      <c r="I132" s="51">
        <v>1</v>
      </c>
      <c r="J132" s="45">
        <f t="shared" si="9"/>
        <v>2081.66</v>
      </c>
    </row>
    <row r="133" spans="1:10">
      <c r="A133" s="57"/>
      <c r="B133" s="55"/>
      <c r="C133" s="54"/>
      <c r="D133" s="27" t="s">
        <v>22</v>
      </c>
      <c r="E133" s="28">
        <v>2143</v>
      </c>
      <c r="F133" s="29">
        <f t="shared" si="11"/>
        <v>2143</v>
      </c>
      <c r="G133" s="53"/>
      <c r="H133" s="52"/>
      <c r="I133" s="51"/>
      <c r="J133" s="46"/>
    </row>
    <row r="134" spans="1:10">
      <c r="A134" s="58"/>
      <c r="B134" s="55"/>
      <c r="C134" s="54"/>
      <c r="D134" s="27" t="s">
        <v>23</v>
      </c>
      <c r="E134" s="28">
        <v>2040.99</v>
      </c>
      <c r="F134" s="29">
        <f t="shared" si="11"/>
        <v>2040.99</v>
      </c>
      <c r="G134" s="53"/>
      <c r="H134" s="52"/>
      <c r="I134" s="51"/>
      <c r="J134" s="47"/>
    </row>
    <row r="135" spans="1:10">
      <c r="A135" s="56">
        <v>43</v>
      </c>
      <c r="B135" s="55" t="s">
        <v>70</v>
      </c>
      <c r="C135" s="54" t="s">
        <v>25</v>
      </c>
      <c r="D135" s="27" t="s">
        <v>21</v>
      </c>
      <c r="E135" s="28">
        <v>2033</v>
      </c>
      <c r="F135" s="29">
        <f t="shared" si="11"/>
        <v>2033</v>
      </c>
      <c r="G135" s="53">
        <f t="shared" si="7"/>
        <v>2053.29</v>
      </c>
      <c r="H135" s="52">
        <f t="shared" si="8"/>
        <v>2.6072746413228662</v>
      </c>
      <c r="I135" s="48">
        <v>1</v>
      </c>
      <c r="J135" s="45">
        <f t="shared" si="9"/>
        <v>2053.29</v>
      </c>
    </row>
    <row r="136" spans="1:10">
      <c r="A136" s="57"/>
      <c r="B136" s="55"/>
      <c r="C136" s="54"/>
      <c r="D136" s="27" t="s">
        <v>22</v>
      </c>
      <c r="E136" s="28">
        <v>2114</v>
      </c>
      <c r="F136" s="29">
        <f t="shared" si="11"/>
        <v>2114</v>
      </c>
      <c r="G136" s="53"/>
      <c r="H136" s="52"/>
      <c r="I136" s="49"/>
      <c r="J136" s="46"/>
    </row>
    <row r="137" spans="1:10">
      <c r="A137" s="58"/>
      <c r="B137" s="55"/>
      <c r="C137" s="54"/>
      <c r="D137" s="27" t="s">
        <v>23</v>
      </c>
      <c r="E137" s="28">
        <v>2012.86</v>
      </c>
      <c r="F137" s="29">
        <f t="shared" si="11"/>
        <v>2012.86</v>
      </c>
      <c r="G137" s="53"/>
      <c r="H137" s="52"/>
      <c r="I137" s="50"/>
      <c r="J137" s="47"/>
    </row>
    <row r="138" spans="1:10">
      <c r="A138" s="56">
        <v>44</v>
      </c>
      <c r="B138" s="55" t="s">
        <v>71</v>
      </c>
      <c r="C138" s="54" t="s">
        <v>25</v>
      </c>
      <c r="D138" s="27" t="s">
        <v>21</v>
      </c>
      <c r="E138" s="28">
        <v>971</v>
      </c>
      <c r="F138" s="29">
        <f t="shared" si="11"/>
        <v>971</v>
      </c>
      <c r="G138" s="53">
        <f t="shared" si="7"/>
        <v>980.47</v>
      </c>
      <c r="H138" s="52">
        <f t="shared" si="8"/>
        <v>2.5673882665112457</v>
      </c>
      <c r="I138" s="48">
        <v>1</v>
      </c>
      <c r="J138" s="45">
        <f t="shared" si="9"/>
        <v>980.47</v>
      </c>
    </row>
    <row r="139" spans="1:10">
      <c r="A139" s="57"/>
      <c r="B139" s="55"/>
      <c r="C139" s="54"/>
      <c r="D139" s="27" t="s">
        <v>22</v>
      </c>
      <c r="E139" s="28">
        <v>1009</v>
      </c>
      <c r="F139" s="29">
        <f t="shared" si="11"/>
        <v>1009</v>
      </c>
      <c r="G139" s="53"/>
      <c r="H139" s="52"/>
      <c r="I139" s="49"/>
      <c r="J139" s="46"/>
    </row>
    <row r="140" spans="1:10">
      <c r="A140" s="58"/>
      <c r="B140" s="55"/>
      <c r="C140" s="54"/>
      <c r="D140" s="27" t="s">
        <v>23</v>
      </c>
      <c r="E140" s="28">
        <v>961.4</v>
      </c>
      <c r="F140" s="29">
        <f t="shared" si="11"/>
        <v>961.4</v>
      </c>
      <c r="G140" s="53"/>
      <c r="H140" s="52"/>
      <c r="I140" s="50"/>
      <c r="J140" s="47"/>
    </row>
    <row r="141" spans="1:10">
      <c r="A141" s="56">
        <v>45</v>
      </c>
      <c r="B141" s="55" t="s">
        <v>72</v>
      </c>
      <c r="C141" s="54" t="s">
        <v>25</v>
      </c>
      <c r="D141" s="27" t="s">
        <v>21</v>
      </c>
      <c r="E141" s="28">
        <v>817</v>
      </c>
      <c r="F141" s="29">
        <f t="shared" si="11"/>
        <v>817</v>
      </c>
      <c r="G141" s="53">
        <f t="shared" si="7"/>
        <v>824.84</v>
      </c>
      <c r="H141" s="52">
        <f t="shared" si="8"/>
        <v>2.5877308874382927</v>
      </c>
      <c r="I141" s="51">
        <v>1</v>
      </c>
      <c r="J141" s="45">
        <f t="shared" si="9"/>
        <v>824.84</v>
      </c>
    </row>
    <row r="142" spans="1:10">
      <c r="A142" s="57"/>
      <c r="B142" s="55"/>
      <c r="C142" s="54"/>
      <c r="D142" s="27" t="s">
        <v>22</v>
      </c>
      <c r="E142" s="28">
        <v>849</v>
      </c>
      <c r="F142" s="29">
        <f t="shared" si="11"/>
        <v>849</v>
      </c>
      <c r="G142" s="53"/>
      <c r="H142" s="52"/>
      <c r="I142" s="51"/>
      <c r="J142" s="46"/>
    </row>
    <row r="143" spans="1:10">
      <c r="A143" s="58"/>
      <c r="B143" s="55"/>
      <c r="C143" s="54"/>
      <c r="D143" s="27" t="s">
        <v>23</v>
      </c>
      <c r="E143" s="28">
        <v>808.53</v>
      </c>
      <c r="F143" s="29">
        <f t="shared" si="11"/>
        <v>808.53</v>
      </c>
      <c r="G143" s="53"/>
      <c r="H143" s="52"/>
      <c r="I143" s="51"/>
      <c r="J143" s="47"/>
    </row>
    <row r="144" spans="1:10">
      <c r="A144" s="56">
        <v>46</v>
      </c>
      <c r="B144" s="55" t="s">
        <v>73</v>
      </c>
      <c r="C144" s="54" t="s">
        <v>25</v>
      </c>
      <c r="D144" s="27" t="s">
        <v>21</v>
      </c>
      <c r="E144" s="28">
        <v>1025</v>
      </c>
      <c r="F144" s="29">
        <f t="shared" si="11"/>
        <v>1025</v>
      </c>
      <c r="G144" s="53">
        <f t="shared" si="7"/>
        <v>1035.44</v>
      </c>
      <c r="H144" s="52">
        <f t="shared" si="8"/>
        <v>2.5987407087610559</v>
      </c>
      <c r="I144" s="48">
        <v>1</v>
      </c>
      <c r="J144" s="45">
        <f t="shared" si="9"/>
        <v>1035.44</v>
      </c>
    </row>
    <row r="145" spans="1:10">
      <c r="A145" s="57"/>
      <c r="B145" s="55"/>
      <c r="C145" s="54"/>
      <c r="D145" s="27" t="s">
        <v>22</v>
      </c>
      <c r="E145" s="28">
        <v>1066</v>
      </c>
      <c r="F145" s="29">
        <f t="shared" si="11"/>
        <v>1066</v>
      </c>
      <c r="G145" s="53"/>
      <c r="H145" s="52"/>
      <c r="I145" s="49"/>
      <c r="J145" s="46"/>
    </row>
    <row r="146" spans="1:10">
      <c r="A146" s="58"/>
      <c r="B146" s="55"/>
      <c r="C146" s="54"/>
      <c r="D146" s="27" t="s">
        <v>23</v>
      </c>
      <c r="E146" s="28">
        <v>1015.31</v>
      </c>
      <c r="F146" s="29">
        <f t="shared" ref="F146:F209" si="12">E146</f>
        <v>1015.31</v>
      </c>
      <c r="G146" s="53"/>
      <c r="H146" s="52"/>
      <c r="I146" s="50"/>
      <c r="J146" s="47"/>
    </row>
    <row r="147" spans="1:10">
      <c r="A147" s="56">
        <v>47</v>
      </c>
      <c r="B147" s="55" t="s">
        <v>74</v>
      </c>
      <c r="C147" s="54" t="s">
        <v>25</v>
      </c>
      <c r="D147" s="27" t="s">
        <v>21</v>
      </c>
      <c r="E147" s="28">
        <v>1047</v>
      </c>
      <c r="F147" s="29">
        <f t="shared" si="12"/>
        <v>1047</v>
      </c>
      <c r="G147" s="53">
        <f t="shared" si="7"/>
        <v>1057.69</v>
      </c>
      <c r="H147" s="52">
        <f t="shared" si="8"/>
        <v>2.6062524498966981</v>
      </c>
      <c r="I147" s="48">
        <v>1</v>
      </c>
      <c r="J147" s="45">
        <f t="shared" si="9"/>
        <v>1057.69</v>
      </c>
    </row>
    <row r="148" spans="1:10">
      <c r="A148" s="57"/>
      <c r="B148" s="55"/>
      <c r="C148" s="54"/>
      <c r="D148" s="27" t="s">
        <v>22</v>
      </c>
      <c r="E148" s="28">
        <v>1089</v>
      </c>
      <c r="F148" s="29">
        <f t="shared" si="12"/>
        <v>1089</v>
      </c>
      <c r="G148" s="53"/>
      <c r="H148" s="52"/>
      <c r="I148" s="49"/>
      <c r="J148" s="46"/>
    </row>
    <row r="149" spans="1:10">
      <c r="A149" s="58"/>
      <c r="B149" s="55"/>
      <c r="C149" s="54"/>
      <c r="D149" s="27" t="s">
        <v>23</v>
      </c>
      <c r="E149" s="28">
        <v>1037.07</v>
      </c>
      <c r="F149" s="29">
        <f t="shared" si="12"/>
        <v>1037.07</v>
      </c>
      <c r="G149" s="53"/>
      <c r="H149" s="52"/>
      <c r="I149" s="50"/>
      <c r="J149" s="47"/>
    </row>
    <row r="150" spans="1:10">
      <c r="A150" s="56">
        <v>48</v>
      </c>
      <c r="B150" s="55" t="s">
        <v>75</v>
      </c>
      <c r="C150" s="54" t="s">
        <v>25</v>
      </c>
      <c r="D150" s="27" t="s">
        <v>21</v>
      </c>
      <c r="E150" s="28">
        <v>834</v>
      </c>
      <c r="F150" s="29">
        <f t="shared" si="12"/>
        <v>834</v>
      </c>
      <c r="G150" s="53">
        <f t="shared" si="7"/>
        <v>842.17</v>
      </c>
      <c r="H150" s="52">
        <f t="shared" si="8"/>
        <v>2.6030624409624821</v>
      </c>
      <c r="I150" s="51">
        <v>1</v>
      </c>
      <c r="J150" s="45">
        <f t="shared" si="9"/>
        <v>842.17</v>
      </c>
    </row>
    <row r="151" spans="1:10">
      <c r="A151" s="57"/>
      <c r="B151" s="55"/>
      <c r="C151" s="54"/>
      <c r="D151" s="27" t="s">
        <v>22</v>
      </c>
      <c r="E151" s="28">
        <v>867</v>
      </c>
      <c r="F151" s="29">
        <f t="shared" si="12"/>
        <v>867</v>
      </c>
      <c r="G151" s="53"/>
      <c r="H151" s="52"/>
      <c r="I151" s="51"/>
      <c r="J151" s="46"/>
    </row>
    <row r="152" spans="1:10">
      <c r="A152" s="58"/>
      <c r="B152" s="55"/>
      <c r="C152" s="54"/>
      <c r="D152" s="27" t="s">
        <v>23</v>
      </c>
      <c r="E152" s="28">
        <v>825.5</v>
      </c>
      <c r="F152" s="29">
        <f t="shared" si="12"/>
        <v>825.5</v>
      </c>
      <c r="G152" s="53"/>
      <c r="H152" s="52"/>
      <c r="I152" s="51"/>
      <c r="J152" s="47"/>
    </row>
    <row r="153" spans="1:10">
      <c r="A153" s="56">
        <v>49</v>
      </c>
      <c r="B153" s="55" t="s">
        <v>76</v>
      </c>
      <c r="C153" s="54" t="s">
        <v>25</v>
      </c>
      <c r="D153" s="27" t="s">
        <v>21</v>
      </c>
      <c r="E153" s="28">
        <v>2017</v>
      </c>
      <c r="F153" s="29">
        <f t="shared" si="12"/>
        <v>2017</v>
      </c>
      <c r="G153" s="53">
        <f t="shared" si="7"/>
        <v>2037.03</v>
      </c>
      <c r="H153" s="52">
        <f t="shared" si="8"/>
        <v>2.5959865101020032</v>
      </c>
      <c r="I153" s="48">
        <v>1</v>
      </c>
      <c r="J153" s="45">
        <f t="shared" si="9"/>
        <v>2037.03</v>
      </c>
    </row>
    <row r="154" spans="1:10">
      <c r="A154" s="57"/>
      <c r="B154" s="55"/>
      <c r="C154" s="54"/>
      <c r="D154" s="27" t="s">
        <v>22</v>
      </c>
      <c r="E154" s="28">
        <v>2097</v>
      </c>
      <c r="F154" s="29">
        <f t="shared" si="12"/>
        <v>2097</v>
      </c>
      <c r="G154" s="53"/>
      <c r="H154" s="52"/>
      <c r="I154" s="49"/>
      <c r="J154" s="46"/>
    </row>
    <row r="155" spans="1:10">
      <c r="A155" s="58"/>
      <c r="B155" s="55"/>
      <c r="C155" s="54"/>
      <c r="D155" s="27" t="s">
        <v>23</v>
      </c>
      <c r="E155" s="28">
        <v>1997.09</v>
      </c>
      <c r="F155" s="29">
        <f t="shared" si="12"/>
        <v>1997.09</v>
      </c>
      <c r="G155" s="53"/>
      <c r="H155" s="52"/>
      <c r="I155" s="50"/>
      <c r="J155" s="47"/>
    </row>
    <row r="156" spans="1:10">
      <c r="A156" s="56">
        <v>50</v>
      </c>
      <c r="B156" s="55" t="s">
        <v>77</v>
      </c>
      <c r="C156" s="54" t="s">
        <v>25</v>
      </c>
      <c r="D156" s="27" t="s">
        <v>21</v>
      </c>
      <c r="E156" s="28">
        <v>1861</v>
      </c>
      <c r="F156" s="29">
        <f t="shared" si="12"/>
        <v>1861</v>
      </c>
      <c r="G156" s="53">
        <f t="shared" si="7"/>
        <v>1879.03</v>
      </c>
      <c r="H156" s="52">
        <f t="shared" si="8"/>
        <v>2.5829961597496967</v>
      </c>
      <c r="I156" s="48">
        <v>1</v>
      </c>
      <c r="J156" s="45">
        <f t="shared" si="9"/>
        <v>1879.03</v>
      </c>
    </row>
    <row r="157" spans="1:10">
      <c r="A157" s="57"/>
      <c r="B157" s="55"/>
      <c r="C157" s="54"/>
      <c r="D157" s="27" t="s">
        <v>22</v>
      </c>
      <c r="E157" s="28">
        <v>1934</v>
      </c>
      <c r="F157" s="29">
        <f t="shared" si="12"/>
        <v>1934</v>
      </c>
      <c r="G157" s="53"/>
      <c r="H157" s="52"/>
      <c r="I157" s="49"/>
      <c r="J157" s="46"/>
    </row>
    <row r="158" spans="1:10">
      <c r="A158" s="58"/>
      <c r="B158" s="55"/>
      <c r="C158" s="54"/>
      <c r="D158" s="27" t="s">
        <v>23</v>
      </c>
      <c r="E158" s="28">
        <v>1842.09</v>
      </c>
      <c r="F158" s="29">
        <f t="shared" si="12"/>
        <v>1842.09</v>
      </c>
      <c r="G158" s="53"/>
      <c r="H158" s="52"/>
      <c r="I158" s="50"/>
      <c r="J158" s="47"/>
    </row>
    <row r="159" spans="1:10">
      <c r="A159" s="56">
        <v>51</v>
      </c>
      <c r="B159" s="55" t="s">
        <v>78</v>
      </c>
      <c r="C159" s="54" t="s">
        <v>25</v>
      </c>
      <c r="D159" s="27" t="s">
        <v>21</v>
      </c>
      <c r="E159" s="28">
        <v>2120</v>
      </c>
      <c r="F159" s="29">
        <f t="shared" si="12"/>
        <v>2120</v>
      </c>
      <c r="G159" s="53">
        <f t="shared" si="7"/>
        <v>2141.13</v>
      </c>
      <c r="H159" s="52">
        <f t="shared" si="8"/>
        <v>2.5882314101970816</v>
      </c>
      <c r="I159" s="51">
        <v>1</v>
      </c>
      <c r="J159" s="45">
        <f t="shared" si="9"/>
        <v>2141.13</v>
      </c>
    </row>
    <row r="160" spans="1:10">
      <c r="A160" s="57"/>
      <c r="B160" s="55"/>
      <c r="C160" s="54"/>
      <c r="D160" s="27" t="s">
        <v>22</v>
      </c>
      <c r="E160" s="28">
        <v>2204</v>
      </c>
      <c r="F160" s="29">
        <f t="shared" si="12"/>
        <v>2204</v>
      </c>
      <c r="G160" s="53"/>
      <c r="H160" s="52"/>
      <c r="I160" s="51"/>
      <c r="J160" s="46"/>
    </row>
    <row r="161" spans="1:10">
      <c r="A161" s="58"/>
      <c r="B161" s="55"/>
      <c r="C161" s="54"/>
      <c r="D161" s="27" t="s">
        <v>23</v>
      </c>
      <c r="E161" s="28">
        <v>2099.38</v>
      </c>
      <c r="F161" s="29">
        <f t="shared" si="12"/>
        <v>2099.38</v>
      </c>
      <c r="G161" s="53"/>
      <c r="H161" s="52"/>
      <c r="I161" s="51"/>
      <c r="J161" s="47"/>
    </row>
    <row r="162" spans="1:10">
      <c r="A162" s="56">
        <v>52</v>
      </c>
      <c r="B162" s="55" t="s">
        <v>79</v>
      </c>
      <c r="C162" s="54" t="s">
        <v>25</v>
      </c>
      <c r="D162" s="27" t="s">
        <v>21</v>
      </c>
      <c r="E162" s="28">
        <v>2095</v>
      </c>
      <c r="F162" s="29">
        <f t="shared" si="12"/>
        <v>2095</v>
      </c>
      <c r="G162" s="53">
        <f t="shared" si="7"/>
        <v>2115.8000000000002</v>
      </c>
      <c r="H162" s="52">
        <f t="shared" si="8"/>
        <v>2.5922326643726272</v>
      </c>
      <c r="I162" s="48">
        <v>1</v>
      </c>
      <c r="J162" s="45">
        <f t="shared" si="9"/>
        <v>2115.8000000000002</v>
      </c>
    </row>
    <row r="163" spans="1:10">
      <c r="A163" s="57"/>
      <c r="B163" s="55"/>
      <c r="C163" s="54"/>
      <c r="D163" s="27" t="s">
        <v>22</v>
      </c>
      <c r="E163" s="28">
        <v>2178</v>
      </c>
      <c r="F163" s="29">
        <f t="shared" si="12"/>
        <v>2178</v>
      </c>
      <c r="G163" s="53"/>
      <c r="H163" s="52"/>
      <c r="I163" s="49"/>
      <c r="J163" s="46"/>
    </row>
    <row r="164" spans="1:10">
      <c r="A164" s="58"/>
      <c r="B164" s="55"/>
      <c r="C164" s="54"/>
      <c r="D164" s="27" t="s">
        <v>23</v>
      </c>
      <c r="E164" s="28">
        <v>2074.39</v>
      </c>
      <c r="F164" s="29">
        <f t="shared" si="12"/>
        <v>2074.39</v>
      </c>
      <c r="G164" s="53"/>
      <c r="H164" s="52"/>
      <c r="I164" s="50"/>
      <c r="J164" s="47"/>
    </row>
    <row r="165" spans="1:10">
      <c r="A165" s="56">
        <v>53</v>
      </c>
      <c r="B165" s="55" t="s">
        <v>80</v>
      </c>
      <c r="C165" s="54" t="s">
        <v>25</v>
      </c>
      <c r="D165" s="27" t="s">
        <v>21</v>
      </c>
      <c r="E165" s="28">
        <v>2054</v>
      </c>
      <c r="F165" s="29">
        <f t="shared" si="12"/>
        <v>2054</v>
      </c>
      <c r="G165" s="53">
        <f t="shared" si="7"/>
        <v>2074.69</v>
      </c>
      <c r="H165" s="52">
        <f t="shared" si="8"/>
        <v>2.6039087719993228</v>
      </c>
      <c r="I165" s="48">
        <v>1</v>
      </c>
      <c r="J165" s="45">
        <f t="shared" si="9"/>
        <v>2074.69</v>
      </c>
    </row>
    <row r="166" spans="1:10">
      <c r="A166" s="57"/>
      <c r="B166" s="55"/>
      <c r="C166" s="54"/>
      <c r="D166" s="27" t="s">
        <v>22</v>
      </c>
      <c r="E166" s="28">
        <v>2136</v>
      </c>
      <c r="F166" s="29">
        <f t="shared" si="12"/>
        <v>2136</v>
      </c>
      <c r="G166" s="53"/>
      <c r="H166" s="52"/>
      <c r="I166" s="49"/>
      <c r="J166" s="46"/>
    </row>
    <row r="167" spans="1:10">
      <c r="A167" s="58"/>
      <c r="B167" s="55"/>
      <c r="C167" s="54"/>
      <c r="D167" s="27" t="s">
        <v>23</v>
      </c>
      <c r="E167" s="28">
        <v>2034.07</v>
      </c>
      <c r="F167" s="29">
        <f t="shared" si="12"/>
        <v>2034.07</v>
      </c>
      <c r="G167" s="53"/>
      <c r="H167" s="52"/>
      <c r="I167" s="50"/>
      <c r="J167" s="47"/>
    </row>
    <row r="168" spans="1:10">
      <c r="A168" s="56">
        <v>54</v>
      </c>
      <c r="B168" s="55" t="s">
        <v>81</v>
      </c>
      <c r="C168" s="54" t="s">
        <v>25</v>
      </c>
      <c r="D168" s="27" t="s">
        <v>21</v>
      </c>
      <c r="E168" s="28">
        <v>1057</v>
      </c>
      <c r="F168" s="29">
        <f t="shared" si="12"/>
        <v>1057</v>
      </c>
      <c r="G168" s="53">
        <f t="shared" si="7"/>
        <v>1067.04</v>
      </c>
      <c r="H168" s="52">
        <f t="shared" si="8"/>
        <v>2.5643156682491774</v>
      </c>
      <c r="I168" s="51">
        <v>1</v>
      </c>
      <c r="J168" s="45">
        <f t="shared" si="9"/>
        <v>1067.04</v>
      </c>
    </row>
    <row r="169" spans="1:10">
      <c r="A169" s="57"/>
      <c r="B169" s="55"/>
      <c r="C169" s="54"/>
      <c r="D169" s="27" t="s">
        <v>22</v>
      </c>
      <c r="E169" s="28">
        <v>1098</v>
      </c>
      <c r="F169" s="29">
        <f t="shared" si="12"/>
        <v>1098</v>
      </c>
      <c r="G169" s="53"/>
      <c r="H169" s="52"/>
      <c r="I169" s="51"/>
      <c r="J169" s="46"/>
    </row>
    <row r="170" spans="1:10">
      <c r="A170" s="58"/>
      <c r="B170" s="55"/>
      <c r="C170" s="54"/>
      <c r="D170" s="27" t="s">
        <v>23</v>
      </c>
      <c r="E170" s="28">
        <v>1046.1099999999999</v>
      </c>
      <c r="F170" s="29">
        <f t="shared" si="12"/>
        <v>1046.1099999999999</v>
      </c>
      <c r="G170" s="53"/>
      <c r="H170" s="52"/>
      <c r="I170" s="51"/>
      <c r="J170" s="47"/>
    </row>
    <row r="171" spans="1:10">
      <c r="A171" s="56">
        <v>55</v>
      </c>
      <c r="B171" s="55" t="s">
        <v>82</v>
      </c>
      <c r="C171" s="54" t="s">
        <v>25</v>
      </c>
      <c r="D171" s="27" t="s">
        <v>21</v>
      </c>
      <c r="E171" s="28">
        <v>1935</v>
      </c>
      <c r="F171" s="29">
        <f t="shared" si="12"/>
        <v>1935</v>
      </c>
      <c r="G171" s="53">
        <f t="shared" si="7"/>
        <v>1953.88</v>
      </c>
      <c r="H171" s="52">
        <f t="shared" si="8"/>
        <v>2.5797688185517416</v>
      </c>
      <c r="I171" s="48">
        <v>1</v>
      </c>
      <c r="J171" s="45">
        <f t="shared" si="9"/>
        <v>1953.88</v>
      </c>
    </row>
    <row r="172" spans="1:10">
      <c r="A172" s="57"/>
      <c r="B172" s="55"/>
      <c r="C172" s="54"/>
      <c r="D172" s="27" t="s">
        <v>22</v>
      </c>
      <c r="E172" s="28">
        <v>2011</v>
      </c>
      <c r="F172" s="29">
        <f t="shared" si="12"/>
        <v>2011</v>
      </c>
      <c r="G172" s="53"/>
      <c r="H172" s="52"/>
      <c r="I172" s="49"/>
      <c r="J172" s="46"/>
    </row>
    <row r="173" spans="1:10">
      <c r="A173" s="58"/>
      <c r="B173" s="55"/>
      <c r="C173" s="54"/>
      <c r="D173" s="27" t="s">
        <v>23</v>
      </c>
      <c r="E173" s="28">
        <v>1915.64</v>
      </c>
      <c r="F173" s="29">
        <f t="shared" si="12"/>
        <v>1915.64</v>
      </c>
      <c r="G173" s="53"/>
      <c r="H173" s="52"/>
      <c r="I173" s="50"/>
      <c r="J173" s="47"/>
    </row>
    <row r="174" spans="1:10">
      <c r="A174" s="56">
        <v>56</v>
      </c>
      <c r="B174" s="55" t="s">
        <v>83</v>
      </c>
      <c r="C174" s="54" t="s">
        <v>25</v>
      </c>
      <c r="D174" s="27" t="s">
        <v>21</v>
      </c>
      <c r="E174" s="28">
        <v>1021</v>
      </c>
      <c r="F174" s="29">
        <f t="shared" si="12"/>
        <v>1021</v>
      </c>
      <c r="G174" s="53">
        <f t="shared" si="7"/>
        <v>1031.3399999999999</v>
      </c>
      <c r="H174" s="52">
        <f t="shared" si="8"/>
        <v>2.619616955754462</v>
      </c>
      <c r="I174" s="48">
        <v>1</v>
      </c>
      <c r="J174" s="45">
        <f t="shared" si="9"/>
        <v>1031.3399999999999</v>
      </c>
    </row>
    <row r="175" spans="1:10">
      <c r="A175" s="57"/>
      <c r="B175" s="55"/>
      <c r="C175" s="54"/>
      <c r="D175" s="27" t="s">
        <v>22</v>
      </c>
      <c r="E175" s="28">
        <v>1062</v>
      </c>
      <c r="F175" s="29">
        <f t="shared" si="12"/>
        <v>1062</v>
      </c>
      <c r="G175" s="53"/>
      <c r="H175" s="52"/>
      <c r="I175" s="49"/>
      <c r="J175" s="46"/>
    </row>
    <row r="176" spans="1:10">
      <c r="A176" s="58"/>
      <c r="B176" s="55"/>
      <c r="C176" s="54"/>
      <c r="D176" s="27" t="s">
        <v>23</v>
      </c>
      <c r="E176" s="28">
        <v>1011.02</v>
      </c>
      <c r="F176" s="29">
        <f t="shared" si="12"/>
        <v>1011.02</v>
      </c>
      <c r="G176" s="53"/>
      <c r="H176" s="52"/>
      <c r="I176" s="50"/>
      <c r="J176" s="47"/>
    </row>
    <row r="177" spans="1:10">
      <c r="A177" s="56">
        <v>57</v>
      </c>
      <c r="B177" s="55" t="s">
        <v>84</v>
      </c>
      <c r="C177" s="54" t="s">
        <v>25</v>
      </c>
      <c r="D177" s="27" t="s">
        <v>21</v>
      </c>
      <c r="E177" s="28">
        <v>888</v>
      </c>
      <c r="F177" s="29">
        <f t="shared" si="12"/>
        <v>888</v>
      </c>
      <c r="G177" s="53">
        <f t="shared" si="7"/>
        <v>897.23</v>
      </c>
      <c r="H177" s="52">
        <f t="shared" si="8"/>
        <v>2.62506732300817</v>
      </c>
      <c r="I177" s="51">
        <v>1</v>
      </c>
      <c r="J177" s="45">
        <f t="shared" si="9"/>
        <v>897.23</v>
      </c>
    </row>
    <row r="178" spans="1:10">
      <c r="A178" s="57"/>
      <c r="B178" s="55"/>
      <c r="C178" s="54"/>
      <c r="D178" s="27" t="s">
        <v>22</v>
      </c>
      <c r="E178" s="28">
        <v>924</v>
      </c>
      <c r="F178" s="29">
        <f t="shared" si="12"/>
        <v>924</v>
      </c>
      <c r="G178" s="53"/>
      <c r="H178" s="52"/>
      <c r="I178" s="51"/>
      <c r="J178" s="46"/>
    </row>
    <row r="179" spans="1:10">
      <c r="A179" s="58"/>
      <c r="B179" s="55"/>
      <c r="C179" s="54"/>
      <c r="D179" s="27" t="s">
        <v>23</v>
      </c>
      <c r="E179" s="28">
        <v>879.69</v>
      </c>
      <c r="F179" s="29">
        <f t="shared" si="12"/>
        <v>879.69</v>
      </c>
      <c r="G179" s="53"/>
      <c r="H179" s="52"/>
      <c r="I179" s="51"/>
      <c r="J179" s="47"/>
    </row>
    <row r="180" spans="1:10">
      <c r="A180" s="56">
        <v>58</v>
      </c>
      <c r="B180" s="55" t="s">
        <v>85</v>
      </c>
      <c r="C180" s="54" t="s">
        <v>25</v>
      </c>
      <c r="D180" s="27" t="s">
        <v>21</v>
      </c>
      <c r="E180" s="28">
        <v>904</v>
      </c>
      <c r="F180" s="29">
        <f t="shared" si="12"/>
        <v>904</v>
      </c>
      <c r="G180" s="53">
        <f t="shared" si="7"/>
        <v>913.18</v>
      </c>
      <c r="H180" s="52">
        <f t="shared" si="8"/>
        <v>2.5853432322673631</v>
      </c>
      <c r="I180" s="48">
        <v>1</v>
      </c>
      <c r="J180" s="45">
        <f t="shared" si="9"/>
        <v>913.18</v>
      </c>
    </row>
    <row r="181" spans="1:10">
      <c r="A181" s="57"/>
      <c r="B181" s="55"/>
      <c r="C181" s="54"/>
      <c r="D181" s="27" t="s">
        <v>22</v>
      </c>
      <c r="E181" s="28">
        <v>940</v>
      </c>
      <c r="F181" s="29">
        <f t="shared" si="12"/>
        <v>940</v>
      </c>
      <c r="G181" s="53"/>
      <c r="H181" s="52"/>
      <c r="I181" s="49"/>
      <c r="J181" s="46"/>
    </row>
    <row r="182" spans="1:10">
      <c r="A182" s="58"/>
      <c r="B182" s="55"/>
      <c r="C182" s="54"/>
      <c r="D182" s="27" t="s">
        <v>23</v>
      </c>
      <c r="E182" s="28">
        <v>895.54</v>
      </c>
      <c r="F182" s="29">
        <f t="shared" si="12"/>
        <v>895.54</v>
      </c>
      <c r="G182" s="53"/>
      <c r="H182" s="52"/>
      <c r="I182" s="50"/>
      <c r="J182" s="47"/>
    </row>
    <row r="183" spans="1:10">
      <c r="A183" s="56">
        <v>59</v>
      </c>
      <c r="B183" s="55" t="s">
        <v>86</v>
      </c>
      <c r="C183" s="54" t="s">
        <v>25</v>
      </c>
      <c r="D183" s="27" t="s">
        <v>21</v>
      </c>
      <c r="E183" s="28">
        <v>862</v>
      </c>
      <c r="F183" s="29">
        <f t="shared" si="12"/>
        <v>862</v>
      </c>
      <c r="G183" s="53">
        <f t="shared" si="7"/>
        <v>870.45</v>
      </c>
      <c r="H183" s="52">
        <f t="shared" si="8"/>
        <v>2.5896816565263308</v>
      </c>
      <c r="I183" s="48">
        <v>1</v>
      </c>
      <c r="J183" s="45">
        <f t="shared" si="9"/>
        <v>870.45</v>
      </c>
    </row>
    <row r="184" spans="1:10">
      <c r="A184" s="57"/>
      <c r="B184" s="55"/>
      <c r="C184" s="54"/>
      <c r="D184" s="27" t="s">
        <v>22</v>
      </c>
      <c r="E184" s="28">
        <v>896</v>
      </c>
      <c r="F184" s="29">
        <f t="shared" si="12"/>
        <v>896</v>
      </c>
      <c r="G184" s="53"/>
      <c r="H184" s="52"/>
      <c r="I184" s="49"/>
      <c r="J184" s="46"/>
    </row>
    <row r="185" spans="1:10">
      <c r="A185" s="58"/>
      <c r="B185" s="55"/>
      <c r="C185" s="54"/>
      <c r="D185" s="27" t="s">
        <v>23</v>
      </c>
      <c r="E185" s="28">
        <v>853.36</v>
      </c>
      <c r="F185" s="29">
        <f t="shared" si="12"/>
        <v>853.36</v>
      </c>
      <c r="G185" s="53"/>
      <c r="H185" s="52"/>
      <c r="I185" s="50"/>
      <c r="J185" s="47"/>
    </row>
    <row r="186" spans="1:10">
      <c r="A186" s="56">
        <v>60</v>
      </c>
      <c r="B186" s="55" t="s">
        <v>87</v>
      </c>
      <c r="C186" s="54" t="s">
        <v>25</v>
      </c>
      <c r="D186" s="27" t="s">
        <v>21</v>
      </c>
      <c r="E186" s="28">
        <v>1003</v>
      </c>
      <c r="F186" s="29">
        <f t="shared" si="12"/>
        <v>1003</v>
      </c>
      <c r="G186" s="53">
        <f t="shared" si="7"/>
        <v>1012.95</v>
      </c>
      <c r="H186" s="52">
        <f t="shared" si="8"/>
        <v>2.6171576631934226</v>
      </c>
      <c r="I186" s="51">
        <v>1</v>
      </c>
      <c r="J186" s="45">
        <f t="shared" si="9"/>
        <v>1012.95</v>
      </c>
    </row>
    <row r="187" spans="1:10">
      <c r="A187" s="57"/>
      <c r="B187" s="55"/>
      <c r="C187" s="54"/>
      <c r="D187" s="27" t="s">
        <v>22</v>
      </c>
      <c r="E187" s="28">
        <v>1043</v>
      </c>
      <c r="F187" s="29">
        <f t="shared" si="12"/>
        <v>1043</v>
      </c>
      <c r="G187" s="53"/>
      <c r="H187" s="52"/>
      <c r="I187" s="51"/>
      <c r="J187" s="46"/>
    </row>
    <row r="188" spans="1:10">
      <c r="A188" s="58"/>
      <c r="B188" s="55"/>
      <c r="C188" s="54"/>
      <c r="D188" s="27" t="s">
        <v>23</v>
      </c>
      <c r="E188" s="28">
        <v>992.86</v>
      </c>
      <c r="F188" s="29">
        <f t="shared" si="12"/>
        <v>992.86</v>
      </c>
      <c r="G188" s="53"/>
      <c r="H188" s="52"/>
      <c r="I188" s="51"/>
      <c r="J188" s="47"/>
    </row>
    <row r="189" spans="1:10">
      <c r="A189" s="56">
        <v>61</v>
      </c>
      <c r="B189" s="55" t="s">
        <v>88</v>
      </c>
      <c r="C189" s="54" t="s">
        <v>25</v>
      </c>
      <c r="D189" s="27" t="s">
        <v>21</v>
      </c>
      <c r="E189" s="28">
        <v>3159</v>
      </c>
      <c r="F189" s="29">
        <f t="shared" si="12"/>
        <v>3159</v>
      </c>
      <c r="G189" s="53">
        <f t="shared" si="7"/>
        <v>3190.72</v>
      </c>
      <c r="H189" s="52">
        <f t="shared" si="8"/>
        <v>2.6040656856085644</v>
      </c>
      <c r="I189" s="48">
        <v>1</v>
      </c>
      <c r="J189" s="45">
        <f t="shared" si="9"/>
        <v>3190.72</v>
      </c>
    </row>
    <row r="190" spans="1:10">
      <c r="A190" s="57"/>
      <c r="B190" s="55"/>
      <c r="C190" s="54"/>
      <c r="D190" s="27" t="s">
        <v>22</v>
      </c>
      <c r="E190" s="28">
        <v>3285</v>
      </c>
      <c r="F190" s="29">
        <f t="shared" si="12"/>
        <v>3285</v>
      </c>
      <c r="G190" s="53"/>
      <c r="H190" s="52"/>
      <c r="I190" s="49"/>
      <c r="J190" s="46"/>
    </row>
    <row r="191" spans="1:10">
      <c r="A191" s="58"/>
      <c r="B191" s="55"/>
      <c r="C191" s="54"/>
      <c r="D191" s="27" t="s">
        <v>23</v>
      </c>
      <c r="E191" s="28">
        <v>3128.17</v>
      </c>
      <c r="F191" s="29">
        <f t="shared" si="12"/>
        <v>3128.17</v>
      </c>
      <c r="G191" s="53"/>
      <c r="H191" s="52"/>
      <c r="I191" s="50"/>
      <c r="J191" s="47"/>
    </row>
    <row r="192" spans="1:10">
      <c r="A192" s="56">
        <v>62</v>
      </c>
      <c r="B192" s="55" t="s">
        <v>89</v>
      </c>
      <c r="C192" s="54" t="s">
        <v>25</v>
      </c>
      <c r="D192" s="27" t="s">
        <v>21</v>
      </c>
      <c r="E192" s="28">
        <v>967</v>
      </c>
      <c r="F192" s="29">
        <f t="shared" si="12"/>
        <v>967</v>
      </c>
      <c r="G192" s="53">
        <f t="shared" si="7"/>
        <v>976.96</v>
      </c>
      <c r="H192" s="52">
        <f t="shared" si="8"/>
        <v>2.616603491406265</v>
      </c>
      <c r="I192" s="48">
        <v>1</v>
      </c>
      <c r="J192" s="45">
        <f t="shared" si="9"/>
        <v>976.96</v>
      </c>
    </row>
    <row r="193" spans="1:10">
      <c r="A193" s="57"/>
      <c r="B193" s="55"/>
      <c r="C193" s="54"/>
      <c r="D193" s="27" t="s">
        <v>22</v>
      </c>
      <c r="E193" s="28">
        <v>1006</v>
      </c>
      <c r="F193" s="29">
        <f t="shared" si="12"/>
        <v>1006</v>
      </c>
      <c r="G193" s="53"/>
      <c r="H193" s="52"/>
      <c r="I193" s="49"/>
      <c r="J193" s="46"/>
    </row>
    <row r="194" spans="1:10">
      <c r="A194" s="58"/>
      <c r="B194" s="55"/>
      <c r="C194" s="54"/>
      <c r="D194" s="27" t="s">
        <v>23</v>
      </c>
      <c r="E194" s="28">
        <v>957.87</v>
      </c>
      <c r="F194" s="29">
        <f t="shared" si="12"/>
        <v>957.87</v>
      </c>
      <c r="G194" s="53"/>
      <c r="H194" s="52"/>
      <c r="I194" s="50"/>
      <c r="J194" s="47"/>
    </row>
    <row r="195" spans="1:10">
      <c r="A195" s="56">
        <v>63</v>
      </c>
      <c r="B195" s="55" t="s">
        <v>90</v>
      </c>
      <c r="C195" s="54" t="s">
        <v>25</v>
      </c>
      <c r="D195" s="27" t="s">
        <v>21</v>
      </c>
      <c r="E195" s="28">
        <v>948</v>
      </c>
      <c r="F195" s="29">
        <f t="shared" si="12"/>
        <v>948</v>
      </c>
      <c r="G195" s="53">
        <f t="shared" si="7"/>
        <v>957.12</v>
      </c>
      <c r="H195" s="52">
        <f t="shared" si="8"/>
        <v>2.5728230765336395</v>
      </c>
      <c r="I195" s="51">
        <v>1</v>
      </c>
      <c r="J195" s="45">
        <f t="shared" si="9"/>
        <v>957.12</v>
      </c>
    </row>
    <row r="196" spans="1:10">
      <c r="A196" s="57"/>
      <c r="B196" s="55"/>
      <c r="C196" s="54"/>
      <c r="D196" s="27" t="s">
        <v>22</v>
      </c>
      <c r="E196" s="28">
        <v>985</v>
      </c>
      <c r="F196" s="29">
        <f t="shared" si="12"/>
        <v>985</v>
      </c>
      <c r="G196" s="53"/>
      <c r="H196" s="52"/>
      <c r="I196" s="51"/>
      <c r="J196" s="46"/>
    </row>
    <row r="197" spans="1:10">
      <c r="A197" s="58"/>
      <c r="B197" s="55"/>
      <c r="C197" s="54"/>
      <c r="D197" s="27" t="s">
        <v>23</v>
      </c>
      <c r="E197" s="28">
        <v>938.35</v>
      </c>
      <c r="F197" s="29">
        <f t="shared" si="12"/>
        <v>938.35</v>
      </c>
      <c r="G197" s="53"/>
      <c r="H197" s="52"/>
      <c r="I197" s="51"/>
      <c r="J197" s="47"/>
    </row>
    <row r="198" spans="1:10">
      <c r="A198" s="56">
        <v>64</v>
      </c>
      <c r="B198" s="55" t="s">
        <v>91</v>
      </c>
      <c r="C198" s="54" t="s">
        <v>25</v>
      </c>
      <c r="D198" s="27" t="s">
        <v>21</v>
      </c>
      <c r="E198" s="28">
        <v>1070</v>
      </c>
      <c r="F198" s="29">
        <f t="shared" si="12"/>
        <v>1070</v>
      </c>
      <c r="G198" s="53">
        <f t="shared" si="7"/>
        <v>1080.8599999999999</v>
      </c>
      <c r="H198" s="52">
        <f t="shared" si="8"/>
        <v>2.6195536440017717</v>
      </c>
      <c r="I198" s="48">
        <v>1</v>
      </c>
      <c r="J198" s="45">
        <f t="shared" si="9"/>
        <v>1080.8599999999999</v>
      </c>
    </row>
    <row r="199" spans="1:10">
      <c r="A199" s="57"/>
      <c r="B199" s="55"/>
      <c r="C199" s="54"/>
      <c r="D199" s="27" t="s">
        <v>22</v>
      </c>
      <c r="E199" s="28">
        <v>1113</v>
      </c>
      <c r="F199" s="29">
        <f t="shared" si="12"/>
        <v>1113</v>
      </c>
      <c r="G199" s="53"/>
      <c r="H199" s="52"/>
      <c r="I199" s="49"/>
      <c r="J199" s="46"/>
    </row>
    <row r="200" spans="1:10">
      <c r="A200" s="58"/>
      <c r="B200" s="55"/>
      <c r="C200" s="54"/>
      <c r="D200" s="27" t="s">
        <v>23</v>
      </c>
      <c r="E200" s="28">
        <v>1059.5899999999999</v>
      </c>
      <c r="F200" s="29">
        <f t="shared" si="12"/>
        <v>1059.5899999999999</v>
      </c>
      <c r="G200" s="53"/>
      <c r="H200" s="52"/>
      <c r="I200" s="50"/>
      <c r="J200" s="47"/>
    </row>
    <row r="201" spans="1:10">
      <c r="A201" s="56">
        <v>65</v>
      </c>
      <c r="B201" s="55" t="s">
        <v>92</v>
      </c>
      <c r="C201" s="54" t="s">
        <v>25</v>
      </c>
      <c r="D201" s="27" t="s">
        <v>21</v>
      </c>
      <c r="E201" s="28">
        <v>897</v>
      </c>
      <c r="F201" s="29">
        <f t="shared" si="12"/>
        <v>897</v>
      </c>
      <c r="G201" s="53">
        <f t="shared" si="7"/>
        <v>906.11</v>
      </c>
      <c r="H201" s="52">
        <f t="shared" si="8"/>
        <v>2.6146080296074432</v>
      </c>
      <c r="I201" s="48">
        <v>1</v>
      </c>
      <c r="J201" s="45">
        <f t="shared" si="9"/>
        <v>906.11</v>
      </c>
    </row>
    <row r="202" spans="1:10">
      <c r="A202" s="57"/>
      <c r="B202" s="55"/>
      <c r="C202" s="54"/>
      <c r="D202" s="27" t="s">
        <v>22</v>
      </c>
      <c r="E202" s="28">
        <v>933</v>
      </c>
      <c r="F202" s="29">
        <f t="shared" si="12"/>
        <v>933</v>
      </c>
      <c r="G202" s="53"/>
      <c r="H202" s="52"/>
      <c r="I202" s="49"/>
      <c r="J202" s="46"/>
    </row>
    <row r="203" spans="1:10">
      <c r="A203" s="58"/>
      <c r="B203" s="55"/>
      <c r="C203" s="54"/>
      <c r="D203" s="27" t="s">
        <v>23</v>
      </c>
      <c r="E203" s="28">
        <v>888.32</v>
      </c>
      <c r="F203" s="29">
        <f t="shared" si="12"/>
        <v>888.32</v>
      </c>
      <c r="G203" s="53"/>
      <c r="H203" s="52"/>
      <c r="I203" s="50"/>
      <c r="J203" s="47"/>
    </row>
    <row r="204" spans="1:10">
      <c r="A204" s="56">
        <v>66</v>
      </c>
      <c r="B204" s="55" t="s">
        <v>93</v>
      </c>
      <c r="C204" s="54" t="s">
        <v>25</v>
      </c>
      <c r="D204" s="27" t="s">
        <v>21</v>
      </c>
      <c r="E204" s="28">
        <v>947</v>
      </c>
      <c r="F204" s="29">
        <f t="shared" si="12"/>
        <v>947</v>
      </c>
      <c r="G204" s="53">
        <f t="shared" si="7"/>
        <v>956.61</v>
      </c>
      <c r="H204" s="52">
        <f t="shared" si="8"/>
        <v>2.614081998245771</v>
      </c>
      <c r="I204" s="51">
        <v>1</v>
      </c>
      <c r="J204" s="45">
        <f t="shared" si="9"/>
        <v>956.61</v>
      </c>
    </row>
    <row r="205" spans="1:10">
      <c r="A205" s="57"/>
      <c r="B205" s="55"/>
      <c r="C205" s="54"/>
      <c r="D205" s="27" t="s">
        <v>22</v>
      </c>
      <c r="E205" s="28">
        <v>985</v>
      </c>
      <c r="F205" s="29">
        <f t="shared" si="12"/>
        <v>985</v>
      </c>
      <c r="G205" s="53"/>
      <c r="H205" s="52"/>
      <c r="I205" s="51"/>
      <c r="J205" s="46"/>
    </row>
    <row r="206" spans="1:10">
      <c r="A206" s="58"/>
      <c r="B206" s="55"/>
      <c r="C206" s="54"/>
      <c r="D206" s="27" t="s">
        <v>23</v>
      </c>
      <c r="E206" s="28">
        <v>937.84</v>
      </c>
      <c r="F206" s="29">
        <f t="shared" si="12"/>
        <v>937.84</v>
      </c>
      <c r="G206" s="53"/>
      <c r="H206" s="52"/>
      <c r="I206" s="51"/>
      <c r="J206" s="47"/>
    </row>
    <row r="207" spans="1:10">
      <c r="A207" s="56">
        <v>67</v>
      </c>
      <c r="B207" s="55" t="s">
        <v>94</v>
      </c>
      <c r="C207" s="54" t="s">
        <v>25</v>
      </c>
      <c r="D207" s="27" t="s">
        <v>21</v>
      </c>
      <c r="E207" s="28">
        <v>973</v>
      </c>
      <c r="F207" s="29">
        <f t="shared" si="12"/>
        <v>973</v>
      </c>
      <c r="G207" s="53">
        <f t="shared" si="7"/>
        <v>982.36</v>
      </c>
      <c r="H207" s="52">
        <f t="shared" si="8"/>
        <v>2.575212577427628</v>
      </c>
      <c r="I207" s="48">
        <v>1</v>
      </c>
      <c r="J207" s="45">
        <f t="shared" si="9"/>
        <v>982.36</v>
      </c>
    </row>
    <row r="208" spans="1:10">
      <c r="A208" s="57"/>
      <c r="B208" s="55"/>
      <c r="C208" s="54"/>
      <c r="D208" s="27" t="s">
        <v>22</v>
      </c>
      <c r="E208" s="28">
        <v>1011</v>
      </c>
      <c r="F208" s="29">
        <f t="shared" si="12"/>
        <v>1011</v>
      </c>
      <c r="G208" s="53"/>
      <c r="H208" s="52"/>
      <c r="I208" s="49"/>
      <c r="J208" s="46"/>
    </row>
    <row r="209" spans="1:10">
      <c r="A209" s="58"/>
      <c r="B209" s="55"/>
      <c r="C209" s="54"/>
      <c r="D209" s="27" t="s">
        <v>23</v>
      </c>
      <c r="E209" s="28">
        <v>963.07</v>
      </c>
      <c r="F209" s="29">
        <f t="shared" si="12"/>
        <v>963.07</v>
      </c>
      <c r="G209" s="53"/>
      <c r="H209" s="52"/>
      <c r="I209" s="50"/>
      <c r="J209" s="47"/>
    </row>
    <row r="210" spans="1:10">
      <c r="A210" s="56">
        <v>68</v>
      </c>
      <c r="B210" s="55" t="s">
        <v>95</v>
      </c>
      <c r="C210" s="54" t="s">
        <v>25</v>
      </c>
      <c r="D210" s="27" t="s">
        <v>21</v>
      </c>
      <c r="E210" s="28">
        <v>836</v>
      </c>
      <c r="F210" s="29">
        <f t="shared" ref="F210:F273" si="13">E210</f>
        <v>836</v>
      </c>
      <c r="G210" s="53">
        <f t="shared" si="7"/>
        <v>844.1</v>
      </c>
      <c r="H210" s="52">
        <f t="shared" si="8"/>
        <v>2.6061377838385154</v>
      </c>
      <c r="I210" s="48">
        <v>1</v>
      </c>
      <c r="J210" s="45">
        <f t="shared" si="9"/>
        <v>844.1</v>
      </c>
    </row>
    <row r="211" spans="1:10">
      <c r="A211" s="57"/>
      <c r="B211" s="55"/>
      <c r="C211" s="54"/>
      <c r="D211" s="27" t="s">
        <v>22</v>
      </c>
      <c r="E211" s="28">
        <v>869</v>
      </c>
      <c r="F211" s="29">
        <f t="shared" si="13"/>
        <v>869</v>
      </c>
      <c r="G211" s="53"/>
      <c r="H211" s="52"/>
      <c r="I211" s="49"/>
      <c r="J211" s="46"/>
    </row>
    <row r="212" spans="1:10">
      <c r="A212" s="58"/>
      <c r="B212" s="55"/>
      <c r="C212" s="54"/>
      <c r="D212" s="27" t="s">
        <v>23</v>
      </c>
      <c r="E212" s="28">
        <v>827.3</v>
      </c>
      <c r="F212" s="29">
        <f t="shared" si="13"/>
        <v>827.3</v>
      </c>
      <c r="G212" s="53"/>
      <c r="H212" s="52"/>
      <c r="I212" s="50"/>
      <c r="J212" s="47"/>
    </row>
    <row r="213" spans="1:10">
      <c r="A213" s="56">
        <v>69</v>
      </c>
      <c r="B213" s="55" t="s">
        <v>96</v>
      </c>
      <c r="C213" s="54" t="s">
        <v>25</v>
      </c>
      <c r="D213" s="27" t="s">
        <v>21</v>
      </c>
      <c r="E213" s="28">
        <v>817</v>
      </c>
      <c r="F213" s="29">
        <f t="shared" si="13"/>
        <v>817</v>
      </c>
      <c r="G213" s="53">
        <f t="shared" si="7"/>
        <v>824.99</v>
      </c>
      <c r="H213" s="52">
        <f t="shared" si="8"/>
        <v>2.5674415764581759</v>
      </c>
      <c r="I213" s="51">
        <v>1</v>
      </c>
      <c r="J213" s="45">
        <f t="shared" si="9"/>
        <v>824.99</v>
      </c>
    </row>
    <row r="214" spans="1:10">
      <c r="A214" s="57"/>
      <c r="B214" s="55"/>
      <c r="C214" s="54"/>
      <c r="D214" s="27" t="s">
        <v>22</v>
      </c>
      <c r="E214" s="28">
        <v>849</v>
      </c>
      <c r="F214" s="29">
        <f t="shared" si="13"/>
        <v>849</v>
      </c>
      <c r="G214" s="53"/>
      <c r="H214" s="52"/>
      <c r="I214" s="51"/>
      <c r="J214" s="46"/>
    </row>
    <row r="215" spans="1:10">
      <c r="A215" s="58"/>
      <c r="B215" s="55"/>
      <c r="C215" s="54"/>
      <c r="D215" s="27" t="s">
        <v>23</v>
      </c>
      <c r="E215" s="28">
        <v>808.96</v>
      </c>
      <c r="F215" s="29">
        <f t="shared" si="13"/>
        <v>808.96</v>
      </c>
      <c r="G215" s="53"/>
      <c r="H215" s="52"/>
      <c r="I215" s="51"/>
      <c r="J215" s="47"/>
    </row>
    <row r="216" spans="1:10">
      <c r="A216" s="56">
        <v>70</v>
      </c>
      <c r="B216" s="55" t="s">
        <v>97</v>
      </c>
      <c r="C216" s="54" t="s">
        <v>25</v>
      </c>
      <c r="D216" s="27" t="s">
        <v>21</v>
      </c>
      <c r="E216" s="28">
        <v>829</v>
      </c>
      <c r="F216" s="29">
        <f t="shared" si="13"/>
        <v>829</v>
      </c>
      <c r="G216" s="53">
        <f t="shared" si="7"/>
        <v>837.29</v>
      </c>
      <c r="H216" s="52">
        <f t="shared" si="8"/>
        <v>2.6015067110228154</v>
      </c>
      <c r="I216" s="48">
        <v>1</v>
      </c>
      <c r="J216" s="45">
        <f t="shared" si="9"/>
        <v>837.29</v>
      </c>
    </row>
    <row r="217" spans="1:10">
      <c r="A217" s="57"/>
      <c r="B217" s="55"/>
      <c r="C217" s="54"/>
      <c r="D217" s="27" t="s">
        <v>22</v>
      </c>
      <c r="E217" s="28">
        <v>862</v>
      </c>
      <c r="F217" s="29">
        <f t="shared" si="13"/>
        <v>862</v>
      </c>
      <c r="G217" s="53"/>
      <c r="H217" s="52"/>
      <c r="I217" s="49"/>
      <c r="J217" s="46"/>
    </row>
    <row r="218" spans="1:10">
      <c r="A218" s="58"/>
      <c r="B218" s="55"/>
      <c r="C218" s="54"/>
      <c r="D218" s="27" t="s">
        <v>23</v>
      </c>
      <c r="E218" s="28">
        <v>820.87</v>
      </c>
      <c r="F218" s="29">
        <f t="shared" si="13"/>
        <v>820.87</v>
      </c>
      <c r="G218" s="53"/>
      <c r="H218" s="52"/>
      <c r="I218" s="50"/>
      <c r="J218" s="47"/>
    </row>
    <row r="219" spans="1:10">
      <c r="A219" s="56">
        <v>71</v>
      </c>
      <c r="B219" s="55" t="s">
        <v>98</v>
      </c>
      <c r="C219" s="54" t="s">
        <v>25</v>
      </c>
      <c r="D219" s="27" t="s">
        <v>21</v>
      </c>
      <c r="E219" s="28">
        <v>865</v>
      </c>
      <c r="F219" s="29">
        <f t="shared" si="13"/>
        <v>865</v>
      </c>
      <c r="G219" s="53">
        <f t="shared" si="7"/>
        <v>873.96</v>
      </c>
      <c r="H219" s="52">
        <f t="shared" si="8"/>
        <v>2.6214162538163781</v>
      </c>
      <c r="I219" s="48">
        <v>1</v>
      </c>
      <c r="J219" s="45">
        <f t="shared" si="9"/>
        <v>873.96</v>
      </c>
    </row>
    <row r="220" spans="1:10">
      <c r="A220" s="57"/>
      <c r="B220" s="55"/>
      <c r="C220" s="54"/>
      <c r="D220" s="27" t="s">
        <v>22</v>
      </c>
      <c r="E220" s="28">
        <v>900</v>
      </c>
      <c r="F220" s="29">
        <f t="shared" si="13"/>
        <v>900</v>
      </c>
      <c r="G220" s="53"/>
      <c r="H220" s="52"/>
      <c r="I220" s="49"/>
      <c r="J220" s="46"/>
    </row>
    <row r="221" spans="1:10">
      <c r="A221" s="58"/>
      <c r="B221" s="55"/>
      <c r="C221" s="54"/>
      <c r="D221" s="27" t="s">
        <v>23</v>
      </c>
      <c r="E221" s="28">
        <v>856.89</v>
      </c>
      <c r="F221" s="29">
        <f t="shared" si="13"/>
        <v>856.89</v>
      </c>
      <c r="G221" s="53"/>
      <c r="H221" s="52"/>
      <c r="I221" s="50"/>
      <c r="J221" s="47"/>
    </row>
    <row r="222" spans="1:10">
      <c r="A222" s="56">
        <v>72</v>
      </c>
      <c r="B222" s="55" t="s">
        <v>99</v>
      </c>
      <c r="C222" s="54" t="s">
        <v>25</v>
      </c>
      <c r="D222" s="27" t="s">
        <v>21</v>
      </c>
      <c r="E222" s="28">
        <v>802</v>
      </c>
      <c r="F222" s="29">
        <f t="shared" si="13"/>
        <v>802</v>
      </c>
      <c r="G222" s="53">
        <f t="shared" si="7"/>
        <v>809.58</v>
      </c>
      <c r="H222" s="52">
        <f t="shared" si="8"/>
        <v>2.5566999368650678</v>
      </c>
      <c r="I222" s="51">
        <v>1</v>
      </c>
      <c r="J222" s="45">
        <f t="shared" si="9"/>
        <v>809.58</v>
      </c>
    </row>
    <row r="223" spans="1:10">
      <c r="A223" s="57"/>
      <c r="B223" s="55"/>
      <c r="C223" s="54"/>
      <c r="D223" s="27" t="s">
        <v>22</v>
      </c>
      <c r="E223" s="28">
        <v>833</v>
      </c>
      <c r="F223" s="29">
        <f t="shared" si="13"/>
        <v>833</v>
      </c>
      <c r="G223" s="53"/>
      <c r="H223" s="52"/>
      <c r="I223" s="51"/>
      <c r="J223" s="46"/>
    </row>
    <row r="224" spans="1:10">
      <c r="A224" s="58"/>
      <c r="B224" s="55"/>
      <c r="C224" s="54"/>
      <c r="D224" s="27" t="s">
        <v>23</v>
      </c>
      <c r="E224" s="28">
        <v>793.74</v>
      </c>
      <c r="F224" s="29">
        <f t="shared" si="13"/>
        <v>793.74</v>
      </c>
      <c r="G224" s="53"/>
      <c r="H224" s="52"/>
      <c r="I224" s="51"/>
      <c r="J224" s="47"/>
    </row>
    <row r="225" spans="1:10">
      <c r="A225" s="56">
        <v>73</v>
      </c>
      <c r="B225" s="55" t="s">
        <v>100</v>
      </c>
      <c r="C225" s="54" t="s">
        <v>25</v>
      </c>
      <c r="D225" s="27" t="s">
        <v>21</v>
      </c>
      <c r="E225" s="28">
        <v>828</v>
      </c>
      <c r="F225" s="29">
        <f t="shared" si="13"/>
        <v>828</v>
      </c>
      <c r="G225" s="53">
        <f t="shared" si="7"/>
        <v>836.39</v>
      </c>
      <c r="H225" s="52">
        <f t="shared" si="8"/>
        <v>2.591281767185496</v>
      </c>
      <c r="I225" s="48">
        <v>1</v>
      </c>
      <c r="J225" s="45">
        <f t="shared" si="9"/>
        <v>836.39</v>
      </c>
    </row>
    <row r="226" spans="1:10">
      <c r="A226" s="57"/>
      <c r="B226" s="55"/>
      <c r="C226" s="54"/>
      <c r="D226" s="27" t="s">
        <v>22</v>
      </c>
      <c r="E226" s="28">
        <v>861</v>
      </c>
      <c r="F226" s="29">
        <f t="shared" si="13"/>
        <v>861</v>
      </c>
      <c r="G226" s="53"/>
      <c r="H226" s="52"/>
      <c r="I226" s="49"/>
      <c r="J226" s="46"/>
    </row>
    <row r="227" spans="1:10">
      <c r="A227" s="58"/>
      <c r="B227" s="55"/>
      <c r="C227" s="54"/>
      <c r="D227" s="27" t="s">
        <v>23</v>
      </c>
      <c r="E227" s="28">
        <v>820.16</v>
      </c>
      <c r="F227" s="29">
        <f t="shared" si="13"/>
        <v>820.16</v>
      </c>
      <c r="G227" s="53"/>
      <c r="H227" s="52"/>
      <c r="I227" s="50"/>
      <c r="J227" s="47"/>
    </row>
    <row r="228" spans="1:10">
      <c r="A228" s="56">
        <v>74</v>
      </c>
      <c r="B228" s="55" t="s">
        <v>101</v>
      </c>
      <c r="C228" s="54" t="s">
        <v>25</v>
      </c>
      <c r="D228" s="27" t="s">
        <v>21</v>
      </c>
      <c r="E228" s="28">
        <v>815</v>
      </c>
      <c r="F228" s="29">
        <f t="shared" si="13"/>
        <v>815</v>
      </c>
      <c r="G228" s="53">
        <f t="shared" si="7"/>
        <v>823.46</v>
      </c>
      <c r="H228" s="52">
        <f t="shared" si="8"/>
        <v>2.621995177923655</v>
      </c>
      <c r="I228" s="48">
        <v>1</v>
      </c>
      <c r="J228" s="45">
        <f t="shared" si="9"/>
        <v>823.46</v>
      </c>
    </row>
    <row r="229" spans="1:10">
      <c r="A229" s="57"/>
      <c r="B229" s="55"/>
      <c r="C229" s="54"/>
      <c r="D229" s="27" t="s">
        <v>22</v>
      </c>
      <c r="E229" s="28">
        <v>848</v>
      </c>
      <c r="F229" s="29">
        <f t="shared" si="13"/>
        <v>848</v>
      </c>
      <c r="G229" s="53"/>
      <c r="H229" s="52"/>
      <c r="I229" s="49"/>
      <c r="J229" s="46"/>
    </row>
    <row r="230" spans="1:10">
      <c r="A230" s="58"/>
      <c r="B230" s="55"/>
      <c r="C230" s="54"/>
      <c r="D230" s="27" t="s">
        <v>23</v>
      </c>
      <c r="E230" s="28">
        <v>807.38</v>
      </c>
      <c r="F230" s="29">
        <f t="shared" si="13"/>
        <v>807.38</v>
      </c>
      <c r="G230" s="53"/>
      <c r="H230" s="52"/>
      <c r="I230" s="50"/>
      <c r="J230" s="47"/>
    </row>
    <row r="231" spans="1:10">
      <c r="A231" s="56">
        <v>75</v>
      </c>
      <c r="B231" s="55" t="s">
        <v>102</v>
      </c>
      <c r="C231" s="54" t="s">
        <v>25</v>
      </c>
      <c r="D231" s="27" t="s">
        <v>21</v>
      </c>
      <c r="E231" s="28">
        <v>826</v>
      </c>
      <c r="F231" s="29">
        <f t="shared" si="13"/>
        <v>826</v>
      </c>
      <c r="G231" s="53">
        <f t="shared" si="7"/>
        <v>834.36</v>
      </c>
      <c r="H231" s="52">
        <f t="shared" si="8"/>
        <v>2.6011790978769134</v>
      </c>
      <c r="I231" s="51">
        <v>1</v>
      </c>
      <c r="J231" s="45">
        <f t="shared" si="9"/>
        <v>834.36</v>
      </c>
    </row>
    <row r="232" spans="1:10">
      <c r="A232" s="57"/>
      <c r="B232" s="55"/>
      <c r="C232" s="54"/>
      <c r="D232" s="27" t="s">
        <v>22</v>
      </c>
      <c r="E232" s="28">
        <v>859</v>
      </c>
      <c r="F232" s="29">
        <f t="shared" si="13"/>
        <v>859</v>
      </c>
      <c r="G232" s="53"/>
      <c r="H232" s="52"/>
      <c r="I232" s="51"/>
      <c r="J232" s="46"/>
    </row>
    <row r="233" spans="1:10">
      <c r="A233" s="58"/>
      <c r="B233" s="55"/>
      <c r="C233" s="54"/>
      <c r="D233" s="27" t="s">
        <v>23</v>
      </c>
      <c r="E233" s="28">
        <v>818.08</v>
      </c>
      <c r="F233" s="29">
        <f t="shared" si="13"/>
        <v>818.08</v>
      </c>
      <c r="G233" s="53"/>
      <c r="H233" s="52"/>
      <c r="I233" s="51"/>
      <c r="J233" s="47"/>
    </row>
    <row r="234" spans="1:10">
      <c r="A234" s="56">
        <v>76</v>
      </c>
      <c r="B234" s="55" t="s">
        <v>103</v>
      </c>
      <c r="C234" s="54" t="s">
        <v>25</v>
      </c>
      <c r="D234" s="27" t="s">
        <v>21</v>
      </c>
      <c r="E234" s="28">
        <v>890</v>
      </c>
      <c r="F234" s="29">
        <f t="shared" si="13"/>
        <v>890</v>
      </c>
      <c r="G234" s="53">
        <f t="shared" si="7"/>
        <v>899.2</v>
      </c>
      <c r="H234" s="52">
        <f t="shared" si="8"/>
        <v>2.6230467949833507</v>
      </c>
      <c r="I234" s="48">
        <v>1</v>
      </c>
      <c r="J234" s="45">
        <f t="shared" si="9"/>
        <v>899.2</v>
      </c>
    </row>
    <row r="235" spans="1:10">
      <c r="A235" s="57"/>
      <c r="B235" s="55"/>
      <c r="C235" s="54"/>
      <c r="D235" s="27" t="s">
        <v>22</v>
      </c>
      <c r="E235" s="28">
        <v>926</v>
      </c>
      <c r="F235" s="29">
        <f t="shared" si="13"/>
        <v>926</v>
      </c>
      <c r="G235" s="53"/>
      <c r="H235" s="52"/>
      <c r="I235" s="49"/>
      <c r="J235" s="46"/>
    </row>
    <row r="236" spans="1:10">
      <c r="A236" s="58"/>
      <c r="B236" s="55"/>
      <c r="C236" s="54"/>
      <c r="D236" s="27" t="s">
        <v>23</v>
      </c>
      <c r="E236" s="28">
        <v>881.6</v>
      </c>
      <c r="F236" s="29">
        <f t="shared" si="13"/>
        <v>881.6</v>
      </c>
      <c r="G236" s="53"/>
      <c r="H236" s="52"/>
      <c r="I236" s="50"/>
      <c r="J236" s="47"/>
    </row>
    <row r="237" spans="1:10">
      <c r="A237" s="56">
        <v>77</v>
      </c>
      <c r="B237" s="55" t="s">
        <v>104</v>
      </c>
      <c r="C237" s="54" t="s">
        <v>25</v>
      </c>
      <c r="D237" s="27" t="s">
        <v>21</v>
      </c>
      <c r="E237" s="28">
        <v>2976</v>
      </c>
      <c r="F237" s="29">
        <f t="shared" si="13"/>
        <v>2976</v>
      </c>
      <c r="G237" s="53">
        <f t="shared" si="7"/>
        <v>2934.42</v>
      </c>
      <c r="H237" s="52">
        <f t="shared" si="8"/>
        <v>6.267997057885359</v>
      </c>
      <c r="I237" s="48">
        <v>1</v>
      </c>
      <c r="J237" s="45">
        <f t="shared" si="9"/>
        <v>2934.42</v>
      </c>
    </row>
    <row r="238" spans="1:10">
      <c r="A238" s="57"/>
      <c r="B238" s="55"/>
      <c r="C238" s="54"/>
      <c r="D238" s="27" t="s">
        <v>22</v>
      </c>
      <c r="E238" s="28">
        <v>3094</v>
      </c>
      <c r="F238" s="29">
        <f t="shared" si="13"/>
        <v>3094</v>
      </c>
      <c r="G238" s="53"/>
      <c r="H238" s="52"/>
      <c r="I238" s="49"/>
      <c r="J238" s="46"/>
    </row>
    <row r="239" spans="1:10">
      <c r="A239" s="58"/>
      <c r="B239" s="55"/>
      <c r="C239" s="54"/>
      <c r="D239" s="27" t="s">
        <v>23</v>
      </c>
      <c r="E239" s="28">
        <v>2733.26</v>
      </c>
      <c r="F239" s="29">
        <f t="shared" si="13"/>
        <v>2733.26</v>
      </c>
      <c r="G239" s="53"/>
      <c r="H239" s="52"/>
      <c r="I239" s="50"/>
      <c r="J239" s="47"/>
    </row>
    <row r="240" spans="1:10">
      <c r="A240" s="56">
        <v>78</v>
      </c>
      <c r="B240" s="55" t="s">
        <v>105</v>
      </c>
      <c r="C240" s="54" t="s">
        <v>25</v>
      </c>
      <c r="D240" s="27" t="s">
        <v>21</v>
      </c>
      <c r="E240" s="28">
        <v>908</v>
      </c>
      <c r="F240" s="29">
        <f t="shared" si="13"/>
        <v>908</v>
      </c>
      <c r="G240" s="53">
        <f t="shared" si="7"/>
        <v>917.12</v>
      </c>
      <c r="H240" s="52">
        <f t="shared" si="8"/>
        <v>2.5811742979602132</v>
      </c>
      <c r="I240" s="51">
        <v>1</v>
      </c>
      <c r="J240" s="45">
        <f t="shared" si="9"/>
        <v>917.12</v>
      </c>
    </row>
    <row r="241" spans="1:10">
      <c r="A241" s="57"/>
      <c r="B241" s="55"/>
      <c r="C241" s="54"/>
      <c r="D241" s="27" t="s">
        <v>22</v>
      </c>
      <c r="E241" s="28">
        <v>944</v>
      </c>
      <c r="F241" s="29">
        <f t="shared" si="13"/>
        <v>944</v>
      </c>
      <c r="G241" s="53"/>
      <c r="H241" s="52"/>
      <c r="I241" s="51"/>
      <c r="J241" s="46"/>
    </row>
    <row r="242" spans="1:10">
      <c r="A242" s="58"/>
      <c r="B242" s="55"/>
      <c r="C242" s="54"/>
      <c r="D242" s="27" t="s">
        <v>23</v>
      </c>
      <c r="E242" s="28">
        <v>899.37</v>
      </c>
      <c r="F242" s="29">
        <f t="shared" si="13"/>
        <v>899.37</v>
      </c>
      <c r="G242" s="53"/>
      <c r="H242" s="52"/>
      <c r="I242" s="51"/>
      <c r="J242" s="47"/>
    </row>
    <row r="243" spans="1:10">
      <c r="A243" s="56">
        <v>79</v>
      </c>
      <c r="B243" s="55" t="s">
        <v>106</v>
      </c>
      <c r="C243" s="54" t="s">
        <v>25</v>
      </c>
      <c r="D243" s="27" t="s">
        <v>21</v>
      </c>
      <c r="E243" s="28">
        <v>1002</v>
      </c>
      <c r="F243" s="29">
        <f t="shared" si="13"/>
        <v>1002</v>
      </c>
      <c r="G243" s="53">
        <f t="shared" si="7"/>
        <v>1011.6</v>
      </c>
      <c r="H243" s="52">
        <f t="shared" si="8"/>
        <v>2.5665371516802895</v>
      </c>
      <c r="I243" s="48">
        <v>1</v>
      </c>
      <c r="J243" s="45">
        <f t="shared" si="9"/>
        <v>1011.6</v>
      </c>
    </row>
    <row r="244" spans="1:10">
      <c r="A244" s="57"/>
      <c r="B244" s="55"/>
      <c r="C244" s="54"/>
      <c r="D244" s="27" t="s">
        <v>22</v>
      </c>
      <c r="E244" s="28">
        <v>1041</v>
      </c>
      <c r="F244" s="29">
        <f t="shared" si="13"/>
        <v>1041</v>
      </c>
      <c r="G244" s="53"/>
      <c r="H244" s="52"/>
      <c r="I244" s="49"/>
      <c r="J244" s="46"/>
    </row>
    <row r="245" spans="1:10">
      <c r="A245" s="58"/>
      <c r="B245" s="55"/>
      <c r="C245" s="54"/>
      <c r="D245" s="27" t="s">
        <v>23</v>
      </c>
      <c r="E245" s="28">
        <v>991.81</v>
      </c>
      <c r="F245" s="29">
        <f t="shared" si="13"/>
        <v>991.81</v>
      </c>
      <c r="G245" s="53"/>
      <c r="H245" s="52"/>
      <c r="I245" s="50"/>
      <c r="J245" s="47"/>
    </row>
    <row r="246" spans="1:10">
      <c r="A246" s="56">
        <v>80</v>
      </c>
      <c r="B246" s="55" t="s">
        <v>107</v>
      </c>
      <c r="C246" s="54" t="s">
        <v>25</v>
      </c>
      <c r="D246" s="27" t="s">
        <v>21</v>
      </c>
      <c r="E246" s="28">
        <v>877</v>
      </c>
      <c r="F246" s="29">
        <f t="shared" si="13"/>
        <v>877</v>
      </c>
      <c r="G246" s="53">
        <f t="shared" si="7"/>
        <v>885.32</v>
      </c>
      <c r="H246" s="52">
        <f t="shared" si="8"/>
        <v>2.5629587452766702</v>
      </c>
      <c r="I246" s="48">
        <v>1</v>
      </c>
      <c r="J246" s="45">
        <f t="shared" si="9"/>
        <v>885.32</v>
      </c>
    </row>
    <row r="247" spans="1:10">
      <c r="A247" s="57"/>
      <c r="B247" s="55"/>
      <c r="C247" s="54"/>
      <c r="D247" s="27" t="s">
        <v>22</v>
      </c>
      <c r="E247" s="28">
        <v>911</v>
      </c>
      <c r="F247" s="29">
        <f t="shared" si="13"/>
        <v>911</v>
      </c>
      <c r="G247" s="53"/>
      <c r="H247" s="52"/>
      <c r="I247" s="49"/>
      <c r="J247" s="46"/>
    </row>
    <row r="248" spans="1:10">
      <c r="A248" s="58"/>
      <c r="B248" s="55"/>
      <c r="C248" s="54"/>
      <c r="D248" s="27" t="s">
        <v>23</v>
      </c>
      <c r="E248" s="28">
        <v>867.97</v>
      </c>
      <c r="F248" s="29">
        <f t="shared" si="13"/>
        <v>867.97</v>
      </c>
      <c r="G248" s="53"/>
      <c r="H248" s="52"/>
      <c r="I248" s="50"/>
      <c r="J248" s="47"/>
    </row>
    <row r="249" spans="1:10">
      <c r="A249" s="56">
        <v>81</v>
      </c>
      <c r="B249" s="55" t="s">
        <v>108</v>
      </c>
      <c r="C249" s="54" t="s">
        <v>25</v>
      </c>
      <c r="D249" s="27" t="s">
        <v>21</v>
      </c>
      <c r="E249" s="28">
        <v>988</v>
      </c>
      <c r="F249" s="29">
        <f t="shared" si="13"/>
        <v>988</v>
      </c>
      <c r="G249" s="53">
        <f t="shared" si="7"/>
        <v>997.78</v>
      </c>
      <c r="H249" s="52">
        <f t="shared" si="8"/>
        <v>2.5819407509329704</v>
      </c>
      <c r="I249" s="51">
        <v>1</v>
      </c>
      <c r="J249" s="45">
        <f t="shared" si="9"/>
        <v>997.78</v>
      </c>
    </row>
    <row r="250" spans="1:10">
      <c r="A250" s="57"/>
      <c r="B250" s="55"/>
      <c r="C250" s="54"/>
      <c r="D250" s="27" t="s">
        <v>22</v>
      </c>
      <c r="E250" s="28">
        <v>1027</v>
      </c>
      <c r="F250" s="29">
        <f t="shared" si="13"/>
        <v>1027</v>
      </c>
      <c r="G250" s="53"/>
      <c r="H250" s="52"/>
      <c r="I250" s="51"/>
      <c r="J250" s="46"/>
    </row>
    <row r="251" spans="1:10">
      <c r="A251" s="58"/>
      <c r="B251" s="55"/>
      <c r="C251" s="54"/>
      <c r="D251" s="27" t="s">
        <v>23</v>
      </c>
      <c r="E251" s="28">
        <v>978.34</v>
      </c>
      <c r="F251" s="29">
        <f t="shared" si="13"/>
        <v>978.34</v>
      </c>
      <c r="G251" s="53"/>
      <c r="H251" s="52"/>
      <c r="I251" s="51"/>
      <c r="J251" s="47"/>
    </row>
    <row r="252" spans="1:10">
      <c r="A252" s="56">
        <v>82</v>
      </c>
      <c r="B252" s="55" t="s">
        <v>109</v>
      </c>
      <c r="C252" s="54" t="s">
        <v>25</v>
      </c>
      <c r="D252" s="27" t="s">
        <v>21</v>
      </c>
      <c r="E252" s="28">
        <v>832</v>
      </c>
      <c r="F252" s="29">
        <f t="shared" si="13"/>
        <v>832</v>
      </c>
      <c r="G252" s="53">
        <f t="shared" si="7"/>
        <v>840.35</v>
      </c>
      <c r="H252" s="52">
        <f t="shared" si="8"/>
        <v>2.5835307781955752</v>
      </c>
      <c r="I252" s="48">
        <v>1</v>
      </c>
      <c r="J252" s="45">
        <f t="shared" si="9"/>
        <v>840.35</v>
      </c>
    </row>
    <row r="253" spans="1:10">
      <c r="A253" s="57"/>
      <c r="B253" s="55"/>
      <c r="C253" s="54"/>
      <c r="D253" s="27" t="s">
        <v>22</v>
      </c>
      <c r="E253" s="28">
        <v>865</v>
      </c>
      <c r="F253" s="29">
        <f t="shared" si="13"/>
        <v>865</v>
      </c>
      <c r="G253" s="53"/>
      <c r="H253" s="52"/>
      <c r="I253" s="49"/>
      <c r="J253" s="46"/>
    </row>
    <row r="254" spans="1:10">
      <c r="A254" s="58"/>
      <c r="B254" s="55"/>
      <c r="C254" s="54"/>
      <c r="D254" s="27" t="s">
        <v>23</v>
      </c>
      <c r="E254" s="28">
        <v>824.06</v>
      </c>
      <c r="F254" s="29">
        <f t="shared" si="13"/>
        <v>824.06</v>
      </c>
      <c r="G254" s="53"/>
      <c r="H254" s="52"/>
      <c r="I254" s="50"/>
      <c r="J254" s="47"/>
    </row>
    <row r="255" spans="1:10">
      <c r="A255" s="56">
        <v>83</v>
      </c>
      <c r="B255" s="55" t="s">
        <v>110</v>
      </c>
      <c r="C255" s="54" t="s">
        <v>25</v>
      </c>
      <c r="D255" s="27" t="s">
        <v>21</v>
      </c>
      <c r="E255" s="28">
        <v>1003</v>
      </c>
      <c r="F255" s="29">
        <f t="shared" si="13"/>
        <v>1003</v>
      </c>
      <c r="G255" s="53">
        <f t="shared" si="7"/>
        <v>1012.54</v>
      </c>
      <c r="H255" s="52">
        <f t="shared" si="8"/>
        <v>2.5716979754623126</v>
      </c>
      <c r="I255" s="48">
        <v>1</v>
      </c>
      <c r="J255" s="45">
        <f t="shared" si="9"/>
        <v>1012.54</v>
      </c>
    </row>
    <row r="256" spans="1:10">
      <c r="A256" s="57"/>
      <c r="B256" s="55"/>
      <c r="C256" s="54"/>
      <c r="D256" s="27" t="s">
        <v>22</v>
      </c>
      <c r="E256" s="28">
        <v>1042</v>
      </c>
      <c r="F256" s="29">
        <f t="shared" si="13"/>
        <v>1042</v>
      </c>
      <c r="G256" s="53"/>
      <c r="H256" s="52"/>
      <c r="I256" s="49"/>
      <c r="J256" s="46"/>
    </row>
    <row r="257" spans="1:10">
      <c r="A257" s="58"/>
      <c r="B257" s="55"/>
      <c r="C257" s="54"/>
      <c r="D257" s="27" t="s">
        <v>23</v>
      </c>
      <c r="E257" s="28">
        <v>992.61</v>
      </c>
      <c r="F257" s="29">
        <f t="shared" si="13"/>
        <v>992.61</v>
      </c>
      <c r="G257" s="53"/>
      <c r="H257" s="52"/>
      <c r="I257" s="50"/>
      <c r="J257" s="47"/>
    </row>
    <row r="258" spans="1:10">
      <c r="A258" s="56">
        <v>84</v>
      </c>
      <c r="B258" s="55" t="s">
        <v>111</v>
      </c>
      <c r="C258" s="54" t="s">
        <v>25</v>
      </c>
      <c r="D258" s="27" t="s">
        <v>21</v>
      </c>
      <c r="E258" s="28">
        <v>847</v>
      </c>
      <c r="F258" s="29">
        <f t="shared" si="13"/>
        <v>847</v>
      </c>
      <c r="G258" s="53">
        <f t="shared" si="7"/>
        <v>855.58</v>
      </c>
      <c r="H258" s="52">
        <f t="shared" si="8"/>
        <v>2.6179222968171185</v>
      </c>
      <c r="I258" s="51">
        <v>1</v>
      </c>
      <c r="J258" s="45">
        <f t="shared" si="9"/>
        <v>855.58</v>
      </c>
    </row>
    <row r="259" spans="1:10">
      <c r="A259" s="57"/>
      <c r="B259" s="55"/>
      <c r="C259" s="54"/>
      <c r="D259" s="27" t="s">
        <v>22</v>
      </c>
      <c r="E259" s="28">
        <v>881</v>
      </c>
      <c r="F259" s="29">
        <f t="shared" si="13"/>
        <v>881</v>
      </c>
      <c r="G259" s="53"/>
      <c r="H259" s="52"/>
      <c r="I259" s="51"/>
      <c r="J259" s="46"/>
    </row>
    <row r="260" spans="1:10">
      <c r="A260" s="58"/>
      <c r="B260" s="55"/>
      <c r="C260" s="54"/>
      <c r="D260" s="27" t="s">
        <v>23</v>
      </c>
      <c r="E260" s="28">
        <v>838.74</v>
      </c>
      <c r="F260" s="29">
        <f t="shared" si="13"/>
        <v>838.74</v>
      </c>
      <c r="G260" s="53"/>
      <c r="H260" s="52"/>
      <c r="I260" s="51"/>
      <c r="J260" s="47"/>
    </row>
    <row r="261" spans="1:10">
      <c r="A261" s="56">
        <v>85</v>
      </c>
      <c r="B261" s="55" t="s">
        <v>112</v>
      </c>
      <c r="C261" s="54" t="s">
        <v>25</v>
      </c>
      <c r="D261" s="27" t="s">
        <v>21</v>
      </c>
      <c r="E261" s="28">
        <v>815</v>
      </c>
      <c r="F261" s="29">
        <f t="shared" si="13"/>
        <v>815</v>
      </c>
      <c r="G261" s="53">
        <f t="shared" si="7"/>
        <v>823.01</v>
      </c>
      <c r="H261" s="52">
        <f t="shared" si="8"/>
        <v>2.5699443644749955</v>
      </c>
      <c r="I261" s="48">
        <v>1</v>
      </c>
      <c r="J261" s="45">
        <f t="shared" si="9"/>
        <v>823.01</v>
      </c>
    </row>
    <row r="262" spans="1:10">
      <c r="A262" s="57"/>
      <c r="B262" s="55"/>
      <c r="C262" s="54"/>
      <c r="D262" s="27" t="s">
        <v>22</v>
      </c>
      <c r="E262" s="28">
        <v>847</v>
      </c>
      <c r="F262" s="29">
        <f t="shared" si="13"/>
        <v>847</v>
      </c>
      <c r="G262" s="53"/>
      <c r="H262" s="52"/>
      <c r="I262" s="49"/>
      <c r="J262" s="46"/>
    </row>
    <row r="263" spans="1:10">
      <c r="A263" s="58"/>
      <c r="B263" s="55"/>
      <c r="C263" s="54"/>
      <c r="D263" s="27" t="s">
        <v>23</v>
      </c>
      <c r="E263" s="28">
        <v>807.04</v>
      </c>
      <c r="F263" s="29">
        <f t="shared" si="13"/>
        <v>807.04</v>
      </c>
      <c r="G263" s="53"/>
      <c r="H263" s="52"/>
      <c r="I263" s="50"/>
      <c r="J263" s="47"/>
    </row>
    <row r="264" spans="1:10">
      <c r="A264" s="56">
        <v>86</v>
      </c>
      <c r="B264" s="55" t="s">
        <v>113</v>
      </c>
      <c r="C264" s="54" t="s">
        <v>25</v>
      </c>
      <c r="D264" s="27" t="s">
        <v>21</v>
      </c>
      <c r="E264" s="28">
        <v>837</v>
      </c>
      <c r="F264" s="29">
        <f t="shared" si="13"/>
        <v>837</v>
      </c>
      <c r="G264" s="53">
        <f t="shared" si="7"/>
        <v>845.12</v>
      </c>
      <c r="H264" s="52">
        <f t="shared" si="8"/>
        <v>2.6002832314784401</v>
      </c>
      <c r="I264" s="48">
        <v>1</v>
      </c>
      <c r="J264" s="45">
        <f t="shared" si="9"/>
        <v>845.12</v>
      </c>
    </row>
    <row r="265" spans="1:10">
      <c r="A265" s="57"/>
      <c r="B265" s="55"/>
      <c r="C265" s="54"/>
      <c r="D265" s="27" t="s">
        <v>22</v>
      </c>
      <c r="E265" s="28">
        <v>870</v>
      </c>
      <c r="F265" s="29">
        <f t="shared" si="13"/>
        <v>870</v>
      </c>
      <c r="G265" s="53"/>
      <c r="H265" s="52"/>
      <c r="I265" s="49"/>
      <c r="J265" s="46"/>
    </row>
    <row r="266" spans="1:10">
      <c r="A266" s="58"/>
      <c r="B266" s="55"/>
      <c r="C266" s="54"/>
      <c r="D266" s="27" t="s">
        <v>23</v>
      </c>
      <c r="E266" s="28">
        <v>828.36</v>
      </c>
      <c r="F266" s="29">
        <f t="shared" si="13"/>
        <v>828.36</v>
      </c>
      <c r="G266" s="53"/>
      <c r="H266" s="52"/>
      <c r="I266" s="50"/>
      <c r="J266" s="47"/>
    </row>
    <row r="267" spans="1:10">
      <c r="A267" s="56">
        <v>87</v>
      </c>
      <c r="B267" s="55" t="s">
        <v>114</v>
      </c>
      <c r="C267" s="54" t="s">
        <v>25</v>
      </c>
      <c r="D267" s="27" t="s">
        <v>21</v>
      </c>
      <c r="E267" s="28">
        <v>821</v>
      </c>
      <c r="F267" s="29">
        <f t="shared" si="13"/>
        <v>821</v>
      </c>
      <c r="G267" s="53">
        <f t="shared" si="7"/>
        <v>829.36</v>
      </c>
      <c r="H267" s="52">
        <f t="shared" si="8"/>
        <v>2.6173132251586604</v>
      </c>
      <c r="I267" s="51">
        <v>1</v>
      </c>
      <c r="J267" s="45">
        <f t="shared" si="9"/>
        <v>829.36</v>
      </c>
    </row>
    <row r="268" spans="1:10">
      <c r="A268" s="57"/>
      <c r="B268" s="55"/>
      <c r="C268" s="54"/>
      <c r="D268" s="27" t="s">
        <v>22</v>
      </c>
      <c r="E268" s="28">
        <v>854</v>
      </c>
      <c r="F268" s="29">
        <f t="shared" si="13"/>
        <v>854</v>
      </c>
      <c r="G268" s="53"/>
      <c r="H268" s="52"/>
      <c r="I268" s="51"/>
      <c r="J268" s="46"/>
    </row>
    <row r="269" spans="1:10">
      <c r="A269" s="58"/>
      <c r="B269" s="55"/>
      <c r="C269" s="54"/>
      <c r="D269" s="27" t="s">
        <v>23</v>
      </c>
      <c r="E269" s="28">
        <v>813.07</v>
      </c>
      <c r="F269" s="29">
        <f t="shared" si="13"/>
        <v>813.07</v>
      </c>
      <c r="G269" s="53"/>
      <c r="H269" s="52"/>
      <c r="I269" s="51"/>
      <c r="J269" s="47"/>
    </row>
    <row r="270" spans="1:10">
      <c r="A270" s="56">
        <v>88</v>
      </c>
      <c r="B270" s="55" t="s">
        <v>115</v>
      </c>
      <c r="C270" s="54" t="s">
        <v>25</v>
      </c>
      <c r="D270" s="27" t="s">
        <v>21</v>
      </c>
      <c r="E270" s="28">
        <v>835</v>
      </c>
      <c r="F270" s="29">
        <f t="shared" si="13"/>
        <v>835</v>
      </c>
      <c r="G270" s="53">
        <f t="shared" si="7"/>
        <v>843.36</v>
      </c>
      <c r="H270" s="52">
        <f t="shared" si="8"/>
        <v>2.5734203567928873</v>
      </c>
      <c r="I270" s="48">
        <v>1</v>
      </c>
      <c r="J270" s="45">
        <f t="shared" si="9"/>
        <v>843.36</v>
      </c>
    </row>
    <row r="271" spans="1:10">
      <c r="A271" s="57"/>
      <c r="B271" s="55"/>
      <c r="C271" s="54"/>
      <c r="D271" s="27" t="s">
        <v>22</v>
      </c>
      <c r="E271" s="28">
        <v>868</v>
      </c>
      <c r="F271" s="29">
        <f t="shared" si="13"/>
        <v>868</v>
      </c>
      <c r="G271" s="53"/>
      <c r="H271" s="52"/>
      <c r="I271" s="49"/>
      <c r="J271" s="46"/>
    </row>
    <row r="272" spans="1:10">
      <c r="A272" s="58"/>
      <c r="B272" s="55"/>
      <c r="C272" s="54"/>
      <c r="D272" s="27" t="s">
        <v>23</v>
      </c>
      <c r="E272" s="28">
        <v>827.08</v>
      </c>
      <c r="F272" s="29">
        <f t="shared" si="13"/>
        <v>827.08</v>
      </c>
      <c r="G272" s="53"/>
      <c r="H272" s="52"/>
      <c r="I272" s="50"/>
      <c r="J272" s="47"/>
    </row>
    <row r="273" spans="1:10">
      <c r="A273" s="56">
        <v>89</v>
      </c>
      <c r="B273" s="55" t="s">
        <v>116</v>
      </c>
      <c r="C273" s="54" t="s">
        <v>25</v>
      </c>
      <c r="D273" s="27" t="s">
        <v>21</v>
      </c>
      <c r="E273" s="28">
        <v>2970</v>
      </c>
      <c r="F273" s="29">
        <f t="shared" si="13"/>
        <v>2970</v>
      </c>
      <c r="G273" s="53">
        <f t="shared" si="7"/>
        <v>2999.12</v>
      </c>
      <c r="H273" s="52">
        <f t="shared" si="8"/>
        <v>2.5854119927920953</v>
      </c>
      <c r="I273" s="48">
        <v>1</v>
      </c>
      <c r="J273" s="45">
        <f t="shared" si="9"/>
        <v>2999.12</v>
      </c>
    </row>
    <row r="274" spans="1:10">
      <c r="A274" s="57"/>
      <c r="B274" s="55"/>
      <c r="C274" s="54"/>
      <c r="D274" s="27" t="s">
        <v>22</v>
      </c>
      <c r="E274" s="28">
        <v>3087</v>
      </c>
      <c r="F274" s="29">
        <f t="shared" ref="F274:F315" si="14">E274</f>
        <v>3087</v>
      </c>
      <c r="G274" s="53"/>
      <c r="H274" s="52"/>
      <c r="I274" s="49"/>
      <c r="J274" s="46"/>
    </row>
    <row r="275" spans="1:10">
      <c r="A275" s="58"/>
      <c r="B275" s="55"/>
      <c r="C275" s="54"/>
      <c r="D275" s="27" t="s">
        <v>23</v>
      </c>
      <c r="E275" s="28">
        <v>2940.35</v>
      </c>
      <c r="F275" s="29">
        <f t="shared" si="14"/>
        <v>2940.35</v>
      </c>
      <c r="G275" s="53"/>
      <c r="H275" s="52"/>
      <c r="I275" s="50"/>
      <c r="J275" s="47"/>
    </row>
    <row r="276" spans="1:10">
      <c r="A276" s="56">
        <v>90</v>
      </c>
      <c r="B276" s="55" t="s">
        <v>117</v>
      </c>
      <c r="C276" s="54" t="s">
        <v>25</v>
      </c>
      <c r="D276" s="27" t="s">
        <v>21</v>
      </c>
      <c r="E276" s="28">
        <v>858</v>
      </c>
      <c r="F276" s="29">
        <f t="shared" si="14"/>
        <v>858</v>
      </c>
      <c r="G276" s="53">
        <f t="shared" si="7"/>
        <v>866.56</v>
      </c>
      <c r="H276" s="52">
        <f t="shared" si="8"/>
        <v>2.587790219082351</v>
      </c>
      <c r="I276" s="51">
        <v>1</v>
      </c>
      <c r="J276" s="45">
        <f t="shared" si="9"/>
        <v>866.56</v>
      </c>
    </row>
    <row r="277" spans="1:10">
      <c r="A277" s="57"/>
      <c r="B277" s="55"/>
      <c r="C277" s="54"/>
      <c r="D277" s="27" t="s">
        <v>22</v>
      </c>
      <c r="E277" s="28">
        <v>892</v>
      </c>
      <c r="F277" s="29">
        <f t="shared" si="14"/>
        <v>892</v>
      </c>
      <c r="G277" s="53"/>
      <c r="H277" s="52"/>
      <c r="I277" s="51"/>
      <c r="J277" s="46"/>
    </row>
    <row r="278" spans="1:10">
      <c r="A278" s="58"/>
      <c r="B278" s="55"/>
      <c r="C278" s="54"/>
      <c r="D278" s="27" t="s">
        <v>23</v>
      </c>
      <c r="E278" s="28">
        <v>849.67</v>
      </c>
      <c r="F278" s="29">
        <f t="shared" si="14"/>
        <v>849.67</v>
      </c>
      <c r="G278" s="53"/>
      <c r="H278" s="52"/>
      <c r="I278" s="51"/>
      <c r="J278" s="47"/>
    </row>
    <row r="279" spans="1:10">
      <c r="A279" s="56">
        <v>91</v>
      </c>
      <c r="B279" s="55" t="s">
        <v>118</v>
      </c>
      <c r="C279" s="54" t="s">
        <v>25</v>
      </c>
      <c r="D279" s="27" t="s">
        <v>21</v>
      </c>
      <c r="E279" s="28">
        <v>927</v>
      </c>
      <c r="F279" s="29">
        <f t="shared" si="14"/>
        <v>927</v>
      </c>
      <c r="G279" s="53">
        <f t="shared" si="7"/>
        <v>936.3</v>
      </c>
      <c r="H279" s="52">
        <f t="shared" si="8"/>
        <v>2.6073721223235462</v>
      </c>
      <c r="I279" s="48">
        <v>1</v>
      </c>
      <c r="J279" s="45">
        <f t="shared" si="9"/>
        <v>936.3</v>
      </c>
    </row>
    <row r="280" spans="1:10">
      <c r="A280" s="57"/>
      <c r="B280" s="55"/>
      <c r="C280" s="54"/>
      <c r="D280" s="27" t="s">
        <v>22</v>
      </c>
      <c r="E280" s="28">
        <v>964</v>
      </c>
      <c r="F280" s="29">
        <f t="shared" si="14"/>
        <v>964</v>
      </c>
      <c r="G280" s="53"/>
      <c r="H280" s="52"/>
      <c r="I280" s="49"/>
      <c r="J280" s="46"/>
    </row>
    <row r="281" spans="1:10">
      <c r="A281" s="58"/>
      <c r="B281" s="55"/>
      <c r="C281" s="54"/>
      <c r="D281" s="27" t="s">
        <v>23</v>
      </c>
      <c r="E281" s="28">
        <v>917.91</v>
      </c>
      <c r="F281" s="29">
        <f t="shared" si="14"/>
        <v>917.91</v>
      </c>
      <c r="G281" s="53"/>
      <c r="H281" s="52"/>
      <c r="I281" s="50"/>
      <c r="J281" s="47"/>
    </row>
    <row r="282" spans="1:10">
      <c r="A282" s="56">
        <v>92</v>
      </c>
      <c r="B282" s="55" t="s">
        <v>119</v>
      </c>
      <c r="C282" s="54" t="s">
        <v>25</v>
      </c>
      <c r="D282" s="27" t="s">
        <v>21</v>
      </c>
      <c r="E282" s="28">
        <v>898</v>
      </c>
      <c r="F282" s="29">
        <f t="shared" si="14"/>
        <v>898</v>
      </c>
      <c r="G282" s="53">
        <f t="shared" si="7"/>
        <v>906.58</v>
      </c>
      <c r="H282" s="52">
        <f t="shared" si="8"/>
        <v>2.5753897621265476</v>
      </c>
      <c r="I282" s="48">
        <v>1</v>
      </c>
      <c r="J282" s="45">
        <f t="shared" si="9"/>
        <v>906.58</v>
      </c>
    </row>
    <row r="283" spans="1:10">
      <c r="A283" s="57"/>
      <c r="B283" s="55"/>
      <c r="C283" s="54"/>
      <c r="D283" s="27" t="s">
        <v>22</v>
      </c>
      <c r="E283" s="28">
        <v>933</v>
      </c>
      <c r="F283" s="29">
        <f t="shared" si="14"/>
        <v>933</v>
      </c>
      <c r="G283" s="53"/>
      <c r="H283" s="52"/>
      <c r="I283" s="49"/>
      <c r="J283" s="46"/>
    </row>
    <row r="284" spans="1:10">
      <c r="A284" s="58"/>
      <c r="B284" s="55"/>
      <c r="C284" s="54"/>
      <c r="D284" s="27" t="s">
        <v>23</v>
      </c>
      <c r="E284" s="28">
        <v>888.73</v>
      </c>
      <c r="F284" s="29">
        <f t="shared" si="14"/>
        <v>888.73</v>
      </c>
      <c r="G284" s="53"/>
      <c r="H284" s="52"/>
      <c r="I284" s="50"/>
      <c r="J284" s="47"/>
    </row>
    <row r="285" spans="1:10">
      <c r="A285" s="56">
        <v>93</v>
      </c>
      <c r="B285" s="55" t="s">
        <v>120</v>
      </c>
      <c r="C285" s="54" t="s">
        <v>25</v>
      </c>
      <c r="D285" s="27" t="s">
        <v>21</v>
      </c>
      <c r="E285" s="28">
        <v>808</v>
      </c>
      <c r="F285" s="29">
        <f t="shared" si="14"/>
        <v>808</v>
      </c>
      <c r="G285" s="53">
        <f t="shared" si="7"/>
        <v>816.04</v>
      </c>
      <c r="H285" s="52">
        <f t="shared" si="8"/>
        <v>2.5886585153242279</v>
      </c>
      <c r="I285" s="51">
        <v>1</v>
      </c>
      <c r="J285" s="45">
        <f t="shared" si="9"/>
        <v>816.04</v>
      </c>
    </row>
    <row r="286" spans="1:10">
      <c r="A286" s="57"/>
      <c r="B286" s="55"/>
      <c r="C286" s="54"/>
      <c r="D286" s="27" t="s">
        <v>22</v>
      </c>
      <c r="E286" s="28">
        <v>840</v>
      </c>
      <c r="F286" s="29">
        <f t="shared" si="14"/>
        <v>840</v>
      </c>
      <c r="G286" s="53"/>
      <c r="H286" s="52"/>
      <c r="I286" s="51"/>
      <c r="J286" s="46"/>
    </row>
    <row r="287" spans="1:10">
      <c r="A287" s="58"/>
      <c r="B287" s="55"/>
      <c r="C287" s="54"/>
      <c r="D287" s="27" t="s">
        <v>23</v>
      </c>
      <c r="E287" s="28">
        <v>800.11</v>
      </c>
      <c r="F287" s="29">
        <f t="shared" si="14"/>
        <v>800.11</v>
      </c>
      <c r="G287" s="53"/>
      <c r="H287" s="52"/>
      <c r="I287" s="51"/>
      <c r="J287" s="47"/>
    </row>
    <row r="288" spans="1:10">
      <c r="A288" s="56">
        <v>94</v>
      </c>
      <c r="B288" s="55" t="s">
        <v>121</v>
      </c>
      <c r="C288" s="54" t="s">
        <v>25</v>
      </c>
      <c r="D288" s="27" t="s">
        <v>21</v>
      </c>
      <c r="E288" s="28">
        <v>868</v>
      </c>
      <c r="F288" s="29">
        <f t="shared" si="14"/>
        <v>868</v>
      </c>
      <c r="G288" s="53">
        <f t="shared" si="7"/>
        <v>876.91</v>
      </c>
      <c r="H288" s="52">
        <f t="shared" si="8"/>
        <v>2.6194086432929504</v>
      </c>
      <c r="I288" s="48">
        <v>1</v>
      </c>
      <c r="J288" s="45">
        <f t="shared" si="9"/>
        <v>876.91</v>
      </c>
    </row>
    <row r="289" spans="1:10">
      <c r="A289" s="57"/>
      <c r="B289" s="55"/>
      <c r="C289" s="54"/>
      <c r="D289" s="27" t="s">
        <v>22</v>
      </c>
      <c r="E289" s="28">
        <v>903</v>
      </c>
      <c r="F289" s="29">
        <f t="shared" si="14"/>
        <v>903</v>
      </c>
      <c r="G289" s="53"/>
      <c r="H289" s="52"/>
      <c r="I289" s="49"/>
      <c r="J289" s="46"/>
    </row>
    <row r="290" spans="1:10">
      <c r="A290" s="58"/>
      <c r="B290" s="55"/>
      <c r="C290" s="54"/>
      <c r="D290" s="27" t="s">
        <v>23</v>
      </c>
      <c r="E290" s="28">
        <v>859.73</v>
      </c>
      <c r="F290" s="29">
        <f t="shared" si="14"/>
        <v>859.73</v>
      </c>
      <c r="G290" s="53"/>
      <c r="H290" s="52"/>
      <c r="I290" s="50"/>
      <c r="J290" s="47"/>
    </row>
    <row r="291" spans="1:10">
      <c r="A291" s="56">
        <v>95</v>
      </c>
      <c r="B291" s="55" t="s">
        <v>122</v>
      </c>
      <c r="C291" s="54" t="s">
        <v>25</v>
      </c>
      <c r="D291" s="27" t="s">
        <v>21</v>
      </c>
      <c r="E291" s="28">
        <v>818</v>
      </c>
      <c r="F291" s="29">
        <f t="shared" si="14"/>
        <v>818</v>
      </c>
      <c r="G291" s="53">
        <f t="shared" si="7"/>
        <v>825.97</v>
      </c>
      <c r="H291" s="52">
        <f t="shared" si="8"/>
        <v>2.5666868868303596</v>
      </c>
      <c r="I291" s="48">
        <v>1</v>
      </c>
      <c r="J291" s="45">
        <f t="shared" si="9"/>
        <v>825.97</v>
      </c>
    </row>
    <row r="292" spans="1:10">
      <c r="A292" s="57"/>
      <c r="B292" s="55"/>
      <c r="C292" s="54"/>
      <c r="D292" s="27" t="s">
        <v>22</v>
      </c>
      <c r="E292" s="28">
        <v>850</v>
      </c>
      <c r="F292" s="29">
        <f t="shared" si="14"/>
        <v>850</v>
      </c>
      <c r="G292" s="53"/>
      <c r="H292" s="52"/>
      <c r="I292" s="49"/>
      <c r="J292" s="46"/>
    </row>
    <row r="293" spans="1:10">
      <c r="A293" s="58"/>
      <c r="B293" s="55"/>
      <c r="C293" s="54"/>
      <c r="D293" s="27" t="s">
        <v>23</v>
      </c>
      <c r="E293" s="28">
        <v>809.91</v>
      </c>
      <c r="F293" s="29">
        <f t="shared" si="14"/>
        <v>809.91</v>
      </c>
      <c r="G293" s="53"/>
      <c r="H293" s="52"/>
      <c r="I293" s="50"/>
      <c r="J293" s="47"/>
    </row>
    <row r="294" spans="1:10">
      <c r="A294" s="56">
        <v>96</v>
      </c>
      <c r="B294" s="55" t="s">
        <v>123</v>
      </c>
      <c r="C294" s="54" t="s">
        <v>25</v>
      </c>
      <c r="D294" s="27" t="s">
        <v>21</v>
      </c>
      <c r="E294" s="28">
        <v>1007</v>
      </c>
      <c r="F294" s="29">
        <f t="shared" si="14"/>
        <v>1007</v>
      </c>
      <c r="G294" s="53">
        <f t="shared" si="7"/>
        <v>1016.93</v>
      </c>
      <c r="H294" s="52">
        <f t="shared" si="8"/>
        <v>2.6091520145048981</v>
      </c>
      <c r="I294" s="51">
        <v>1</v>
      </c>
      <c r="J294" s="45">
        <f t="shared" si="9"/>
        <v>1016.93</v>
      </c>
    </row>
    <row r="295" spans="1:10">
      <c r="A295" s="57"/>
      <c r="B295" s="55"/>
      <c r="C295" s="54"/>
      <c r="D295" s="27" t="s">
        <v>22</v>
      </c>
      <c r="E295" s="28">
        <v>1047</v>
      </c>
      <c r="F295" s="29">
        <f t="shared" si="14"/>
        <v>1047</v>
      </c>
      <c r="G295" s="53"/>
      <c r="H295" s="52"/>
      <c r="I295" s="51"/>
      <c r="J295" s="46"/>
    </row>
    <row r="296" spans="1:10">
      <c r="A296" s="58"/>
      <c r="B296" s="55"/>
      <c r="C296" s="54"/>
      <c r="D296" s="27" t="s">
        <v>23</v>
      </c>
      <c r="E296" s="28">
        <v>996.8</v>
      </c>
      <c r="F296" s="29">
        <f t="shared" si="14"/>
        <v>996.8</v>
      </c>
      <c r="G296" s="53"/>
      <c r="H296" s="52"/>
      <c r="I296" s="51"/>
      <c r="J296" s="47"/>
    </row>
    <row r="297" spans="1:10">
      <c r="A297" s="56">
        <v>97</v>
      </c>
      <c r="B297" s="55" t="s">
        <v>124</v>
      </c>
      <c r="C297" s="54" t="s">
        <v>25</v>
      </c>
      <c r="D297" s="27" t="s">
        <v>21</v>
      </c>
      <c r="E297" s="28">
        <v>1005</v>
      </c>
      <c r="F297" s="29">
        <f t="shared" si="14"/>
        <v>1005</v>
      </c>
      <c r="G297" s="53">
        <f t="shared" si="7"/>
        <v>1014.56</v>
      </c>
      <c r="H297" s="52">
        <f t="shared" si="8"/>
        <v>2.563939499717995</v>
      </c>
      <c r="I297" s="48">
        <v>1</v>
      </c>
      <c r="J297" s="45">
        <f t="shared" si="9"/>
        <v>1014.56</v>
      </c>
    </row>
    <row r="298" spans="1:10">
      <c r="A298" s="57"/>
      <c r="B298" s="55"/>
      <c r="C298" s="54"/>
      <c r="D298" s="27" t="s">
        <v>22</v>
      </c>
      <c r="E298" s="28">
        <v>1044</v>
      </c>
      <c r="F298" s="29">
        <f t="shared" si="14"/>
        <v>1044</v>
      </c>
      <c r="G298" s="53"/>
      <c r="H298" s="52"/>
      <c r="I298" s="49"/>
      <c r="J298" s="46"/>
    </row>
    <row r="299" spans="1:10">
      <c r="A299" s="58"/>
      <c r="B299" s="55"/>
      <c r="C299" s="54"/>
      <c r="D299" s="27" t="s">
        <v>23</v>
      </c>
      <c r="E299" s="28">
        <v>994.68</v>
      </c>
      <c r="F299" s="29">
        <f t="shared" si="14"/>
        <v>994.68</v>
      </c>
      <c r="G299" s="53"/>
      <c r="H299" s="52"/>
      <c r="I299" s="50"/>
      <c r="J299" s="47"/>
    </row>
    <row r="300" spans="1:10">
      <c r="A300" s="56">
        <v>98</v>
      </c>
      <c r="B300" s="55" t="s">
        <v>125</v>
      </c>
      <c r="C300" s="54" t="s">
        <v>25</v>
      </c>
      <c r="D300" s="27" t="s">
        <v>21</v>
      </c>
      <c r="E300" s="28">
        <v>2038</v>
      </c>
      <c r="F300" s="29">
        <f t="shared" si="14"/>
        <v>2038</v>
      </c>
      <c r="G300" s="53">
        <f t="shared" si="7"/>
        <v>2058.35</v>
      </c>
      <c r="H300" s="52">
        <f t="shared" si="8"/>
        <v>2.597566213482374</v>
      </c>
      <c r="I300" s="48">
        <v>1</v>
      </c>
      <c r="J300" s="45">
        <f t="shared" si="9"/>
        <v>2058.35</v>
      </c>
    </row>
    <row r="301" spans="1:10">
      <c r="A301" s="57"/>
      <c r="B301" s="55"/>
      <c r="C301" s="54"/>
      <c r="D301" s="27" t="s">
        <v>22</v>
      </c>
      <c r="E301" s="28">
        <v>2119</v>
      </c>
      <c r="F301" s="29">
        <f t="shared" si="14"/>
        <v>2119</v>
      </c>
      <c r="G301" s="53"/>
      <c r="H301" s="52"/>
      <c r="I301" s="49"/>
      <c r="J301" s="46"/>
    </row>
    <row r="302" spans="1:10">
      <c r="A302" s="58"/>
      <c r="B302" s="55"/>
      <c r="C302" s="54"/>
      <c r="D302" s="27" t="s">
        <v>23</v>
      </c>
      <c r="E302" s="28">
        <v>2018.04</v>
      </c>
      <c r="F302" s="29">
        <f t="shared" si="14"/>
        <v>2018.04</v>
      </c>
      <c r="G302" s="53"/>
      <c r="H302" s="52"/>
      <c r="I302" s="50"/>
      <c r="J302" s="47"/>
    </row>
    <row r="303" spans="1:10">
      <c r="A303" s="56">
        <v>99</v>
      </c>
      <c r="B303" s="55" t="s">
        <v>126</v>
      </c>
      <c r="C303" s="54" t="s">
        <v>25</v>
      </c>
      <c r="D303" s="27" t="s">
        <v>21</v>
      </c>
      <c r="E303" s="28">
        <v>1023</v>
      </c>
      <c r="F303" s="29">
        <f t="shared" si="14"/>
        <v>1023</v>
      </c>
      <c r="G303" s="53">
        <f t="shared" si="7"/>
        <v>1032.9000000000001</v>
      </c>
      <c r="H303" s="52">
        <f t="shared" si="8"/>
        <v>2.5724876597563617</v>
      </c>
      <c r="I303" s="51">
        <v>1</v>
      </c>
      <c r="J303" s="45">
        <f t="shared" si="9"/>
        <v>1032.9000000000001</v>
      </c>
    </row>
    <row r="304" spans="1:10">
      <c r="A304" s="57"/>
      <c r="B304" s="55"/>
      <c r="C304" s="54"/>
      <c r="D304" s="27" t="s">
        <v>22</v>
      </c>
      <c r="E304" s="28">
        <v>1063</v>
      </c>
      <c r="F304" s="29">
        <f t="shared" si="14"/>
        <v>1063</v>
      </c>
      <c r="G304" s="53"/>
      <c r="H304" s="52"/>
      <c r="I304" s="51"/>
      <c r="J304" s="46"/>
    </row>
    <row r="305" spans="1:10">
      <c r="A305" s="58"/>
      <c r="B305" s="55"/>
      <c r="C305" s="54"/>
      <c r="D305" s="27" t="s">
        <v>23</v>
      </c>
      <c r="E305" s="28">
        <v>1012.7</v>
      </c>
      <c r="F305" s="29">
        <f t="shared" si="14"/>
        <v>1012.7</v>
      </c>
      <c r="G305" s="53"/>
      <c r="H305" s="52"/>
      <c r="I305" s="51"/>
      <c r="J305" s="47"/>
    </row>
    <row r="306" spans="1:10">
      <c r="A306" s="56">
        <v>100</v>
      </c>
      <c r="B306" s="55" t="s">
        <v>127</v>
      </c>
      <c r="C306" s="54" t="s">
        <v>25</v>
      </c>
      <c r="D306" s="27" t="s">
        <v>21</v>
      </c>
      <c r="E306" s="28">
        <v>815</v>
      </c>
      <c r="F306" s="29">
        <f t="shared" si="14"/>
        <v>815</v>
      </c>
      <c r="G306" s="53">
        <f t="shared" si="7"/>
        <v>822.87</v>
      </c>
      <c r="H306" s="52">
        <f t="shared" si="8"/>
        <v>2.5897507915215625</v>
      </c>
      <c r="I306" s="48">
        <v>1</v>
      </c>
      <c r="J306" s="45">
        <f t="shared" si="9"/>
        <v>822.87</v>
      </c>
    </row>
    <row r="307" spans="1:10">
      <c r="A307" s="57"/>
      <c r="B307" s="55"/>
      <c r="C307" s="54"/>
      <c r="D307" s="27" t="s">
        <v>22</v>
      </c>
      <c r="E307" s="28">
        <v>847</v>
      </c>
      <c r="F307" s="29">
        <f t="shared" si="14"/>
        <v>847</v>
      </c>
      <c r="G307" s="53"/>
      <c r="H307" s="52"/>
      <c r="I307" s="49"/>
      <c r="J307" s="46"/>
    </row>
    <row r="308" spans="1:10">
      <c r="A308" s="58"/>
      <c r="B308" s="55"/>
      <c r="C308" s="54"/>
      <c r="D308" s="27" t="s">
        <v>23</v>
      </c>
      <c r="E308" s="28">
        <v>806.62</v>
      </c>
      <c r="F308" s="29">
        <f t="shared" si="14"/>
        <v>806.62</v>
      </c>
      <c r="G308" s="53"/>
      <c r="H308" s="52"/>
      <c r="I308" s="50"/>
      <c r="J308" s="47"/>
    </row>
    <row r="309" spans="1:10">
      <c r="A309" s="56">
        <v>101</v>
      </c>
      <c r="B309" s="55" t="s">
        <v>128</v>
      </c>
      <c r="C309" s="54" t="s">
        <v>25</v>
      </c>
      <c r="D309" s="27" t="s">
        <v>21</v>
      </c>
      <c r="E309" s="28">
        <v>899</v>
      </c>
      <c r="F309" s="29">
        <f t="shared" si="14"/>
        <v>899</v>
      </c>
      <c r="G309" s="53">
        <f t="shared" si="7"/>
        <v>908</v>
      </c>
      <c r="H309" s="52">
        <f t="shared" si="8"/>
        <v>2.6220245104488624</v>
      </c>
      <c r="I309" s="48">
        <v>1</v>
      </c>
      <c r="J309" s="45">
        <f t="shared" si="9"/>
        <v>908</v>
      </c>
    </row>
    <row r="310" spans="1:10">
      <c r="A310" s="57"/>
      <c r="B310" s="55"/>
      <c r="C310" s="54"/>
      <c r="D310" s="27" t="s">
        <v>22</v>
      </c>
      <c r="E310" s="28">
        <v>935</v>
      </c>
      <c r="F310" s="29">
        <f t="shared" si="14"/>
        <v>935</v>
      </c>
      <c r="G310" s="53"/>
      <c r="H310" s="52"/>
      <c r="I310" s="49"/>
      <c r="J310" s="46"/>
    </row>
    <row r="311" spans="1:10">
      <c r="A311" s="58"/>
      <c r="B311" s="55"/>
      <c r="C311" s="54"/>
      <c r="D311" s="27" t="s">
        <v>23</v>
      </c>
      <c r="E311" s="28">
        <v>890.01</v>
      </c>
      <c r="F311" s="29">
        <f t="shared" si="14"/>
        <v>890.01</v>
      </c>
      <c r="G311" s="53"/>
      <c r="H311" s="52"/>
      <c r="I311" s="50"/>
      <c r="J311" s="47"/>
    </row>
    <row r="312" spans="1:10">
      <c r="A312" s="56">
        <v>102</v>
      </c>
      <c r="B312" s="55" t="s">
        <v>129</v>
      </c>
      <c r="C312" s="54" t="s">
        <v>25</v>
      </c>
      <c r="D312" s="27" t="s">
        <v>21</v>
      </c>
      <c r="E312" s="28">
        <v>2001</v>
      </c>
      <c r="F312" s="29">
        <f t="shared" si="14"/>
        <v>2001</v>
      </c>
      <c r="G312" s="53">
        <f t="shared" si="7"/>
        <v>2020.66</v>
      </c>
      <c r="H312" s="52">
        <f t="shared" si="8"/>
        <v>2.5912108444695519</v>
      </c>
      <c r="I312" s="51">
        <v>1</v>
      </c>
      <c r="J312" s="45">
        <f t="shared" si="9"/>
        <v>2020.66</v>
      </c>
    </row>
    <row r="313" spans="1:10">
      <c r="A313" s="57"/>
      <c r="B313" s="55"/>
      <c r="C313" s="54"/>
      <c r="D313" s="27" t="s">
        <v>22</v>
      </c>
      <c r="E313" s="28">
        <v>2080</v>
      </c>
      <c r="F313" s="29">
        <f t="shared" si="14"/>
        <v>2080</v>
      </c>
      <c r="G313" s="53"/>
      <c r="H313" s="52"/>
      <c r="I313" s="51"/>
      <c r="J313" s="46"/>
    </row>
    <row r="314" spans="1:10">
      <c r="A314" s="58"/>
      <c r="B314" s="55"/>
      <c r="C314" s="54"/>
      <c r="D314" s="27" t="s">
        <v>23</v>
      </c>
      <c r="E314" s="28">
        <v>1980.97</v>
      </c>
      <c r="F314" s="29">
        <f t="shared" si="14"/>
        <v>1980.97</v>
      </c>
      <c r="G314" s="53"/>
      <c r="H314" s="52"/>
      <c r="I314" s="51"/>
      <c r="J314" s="47"/>
    </row>
    <row r="315" spans="1:10">
      <c r="A315" s="55">
        <v>103</v>
      </c>
      <c r="B315" s="56" t="s">
        <v>130</v>
      </c>
      <c r="C315" s="63" t="s">
        <v>25</v>
      </c>
      <c r="D315" s="27" t="s">
        <v>21</v>
      </c>
      <c r="E315" s="28">
        <v>870</v>
      </c>
      <c r="F315" s="29">
        <f t="shared" si="14"/>
        <v>870</v>
      </c>
      <c r="G315" s="53">
        <f t="shared" ref="G315" si="15">ROUND(AVERAGE(F315:F317),2)</f>
        <v>878.39</v>
      </c>
      <c r="H315" s="52">
        <f t="shared" ref="H315" si="16">STDEVA(F315:F317)/G315*100</f>
        <v>2.5740577767140618</v>
      </c>
      <c r="I315" s="48">
        <v>1</v>
      </c>
      <c r="J315" s="45">
        <f t="shared" ref="J315:J317" si="17">G315*I315</f>
        <v>878.39</v>
      </c>
    </row>
    <row r="316" spans="1:10">
      <c r="A316" s="55"/>
      <c r="B316" s="57"/>
      <c r="C316" s="64"/>
      <c r="D316" s="27" t="s">
        <v>22</v>
      </c>
      <c r="E316" s="28">
        <v>904</v>
      </c>
      <c r="F316" s="29">
        <f>E316</f>
        <v>904</v>
      </c>
      <c r="G316" s="53"/>
      <c r="H316" s="52"/>
      <c r="I316" s="49"/>
      <c r="J316" s="46"/>
    </row>
    <row r="317" spans="1:10">
      <c r="A317" s="55"/>
      <c r="B317" s="58"/>
      <c r="C317" s="65"/>
      <c r="D317" s="27" t="s">
        <v>23</v>
      </c>
      <c r="E317" s="28">
        <v>861.18</v>
      </c>
      <c r="F317" s="29">
        <f>E317</f>
        <v>861.18</v>
      </c>
      <c r="G317" s="53"/>
      <c r="H317" s="52"/>
      <c r="I317" s="50"/>
      <c r="J317" s="47"/>
    </row>
    <row r="318" spans="1:10">
      <c r="A318" s="56">
        <v>104</v>
      </c>
      <c r="B318" s="56" t="s">
        <v>131</v>
      </c>
      <c r="C318" s="63" t="s">
        <v>25</v>
      </c>
      <c r="D318" s="27" t="s">
        <v>21</v>
      </c>
      <c r="E318" s="28">
        <v>876</v>
      </c>
      <c r="F318" s="29">
        <f t="shared" ref="F318" si="18">E318</f>
        <v>876</v>
      </c>
      <c r="G318" s="53">
        <f t="shared" ref="G318" si="19">ROUND(AVERAGE(F318:F320),2)</f>
        <v>884.86</v>
      </c>
      <c r="H318" s="52">
        <f t="shared" ref="H318" si="20">STDEVA(F318:F320)/G318*100</f>
        <v>2.6026488723939001</v>
      </c>
      <c r="I318" s="48">
        <v>1</v>
      </c>
      <c r="J318" s="45">
        <f t="shared" ref="J318:J320" si="21">G318*I318</f>
        <v>884.86</v>
      </c>
    </row>
    <row r="319" spans="1:10">
      <c r="A319" s="57"/>
      <c r="B319" s="57"/>
      <c r="C319" s="64"/>
      <c r="D319" s="27" t="s">
        <v>22</v>
      </c>
      <c r="E319" s="28">
        <v>911</v>
      </c>
      <c r="F319" s="29">
        <f>E319</f>
        <v>911</v>
      </c>
      <c r="G319" s="53"/>
      <c r="H319" s="52"/>
      <c r="I319" s="49"/>
      <c r="J319" s="46"/>
    </row>
    <row r="320" spans="1:10">
      <c r="A320" s="58"/>
      <c r="B320" s="58"/>
      <c r="C320" s="65"/>
      <c r="D320" s="27" t="s">
        <v>23</v>
      </c>
      <c r="E320" s="28">
        <v>867.57</v>
      </c>
      <c r="F320" s="29">
        <f>E320</f>
        <v>867.57</v>
      </c>
      <c r="G320" s="53"/>
      <c r="H320" s="52"/>
      <c r="I320" s="50"/>
      <c r="J320" s="47"/>
    </row>
    <row r="321" spans="1:10">
      <c r="A321" s="56">
        <v>105</v>
      </c>
      <c r="B321" s="56" t="s">
        <v>132</v>
      </c>
      <c r="C321" s="63" t="s">
        <v>25</v>
      </c>
      <c r="D321" s="27" t="s">
        <v>21</v>
      </c>
      <c r="E321" s="28">
        <v>922</v>
      </c>
      <c r="F321" s="29">
        <f t="shared" ref="F321" si="22">E321</f>
        <v>922</v>
      </c>
      <c r="G321" s="53">
        <f t="shared" ref="G321" si="23">ROUND(AVERAGE(F321:F323),2)</f>
        <v>931.42</v>
      </c>
      <c r="H321" s="52">
        <f t="shared" ref="H321" si="24">STDEVA(F321:F323)/G321*100</f>
        <v>2.6069289843828414</v>
      </c>
      <c r="I321" s="51">
        <v>1</v>
      </c>
      <c r="J321" s="45">
        <f t="shared" ref="J321:J323" si="25">G321*I321</f>
        <v>931.42</v>
      </c>
    </row>
    <row r="322" spans="1:10">
      <c r="A322" s="57"/>
      <c r="B322" s="57"/>
      <c r="C322" s="64"/>
      <c r="D322" s="27" t="s">
        <v>22</v>
      </c>
      <c r="E322" s="28">
        <v>959</v>
      </c>
      <c r="F322" s="29">
        <f>E322</f>
        <v>959</v>
      </c>
      <c r="G322" s="53"/>
      <c r="H322" s="52"/>
      <c r="I322" s="51"/>
      <c r="J322" s="46"/>
    </row>
    <row r="323" spans="1:10">
      <c r="A323" s="58"/>
      <c r="B323" s="58"/>
      <c r="C323" s="65"/>
      <c r="D323" s="27" t="s">
        <v>23</v>
      </c>
      <c r="E323" s="28">
        <v>913.26</v>
      </c>
      <c r="F323" s="29">
        <f>E323</f>
        <v>913.26</v>
      </c>
      <c r="G323" s="53"/>
      <c r="H323" s="52"/>
      <c r="I323" s="51"/>
      <c r="J323" s="47"/>
    </row>
    <row r="324" spans="1:10">
      <c r="A324" s="56">
        <v>106</v>
      </c>
      <c r="B324" s="56" t="s">
        <v>133</v>
      </c>
      <c r="C324" s="63" t="s">
        <v>25</v>
      </c>
      <c r="D324" s="27" t="s">
        <v>21</v>
      </c>
      <c r="E324" s="28">
        <v>860</v>
      </c>
      <c r="F324" s="29">
        <f t="shared" ref="F324:F342" si="26">E324</f>
        <v>860</v>
      </c>
      <c r="G324" s="53">
        <f t="shared" ref="G324" si="27">ROUND(AVERAGE(F324:F326),2)</f>
        <v>868.44</v>
      </c>
      <c r="H324" s="52">
        <f t="shared" ref="H324" si="28">STDEVA(F324:F326)/G324*100</f>
        <v>2.5969856459797001</v>
      </c>
      <c r="I324" s="48">
        <v>1</v>
      </c>
      <c r="J324" s="45">
        <f t="shared" ref="J324:J341" si="29">G324*I324</f>
        <v>868.44</v>
      </c>
    </row>
    <row r="325" spans="1:10">
      <c r="A325" s="57"/>
      <c r="B325" s="57"/>
      <c r="C325" s="64"/>
      <c r="D325" s="27" t="s">
        <v>22</v>
      </c>
      <c r="E325" s="28">
        <v>894</v>
      </c>
      <c r="F325" s="29">
        <f t="shared" si="26"/>
        <v>894</v>
      </c>
      <c r="G325" s="53"/>
      <c r="H325" s="52"/>
      <c r="I325" s="49"/>
      <c r="J325" s="46"/>
    </row>
    <row r="326" spans="1:10">
      <c r="A326" s="58"/>
      <c r="B326" s="58"/>
      <c r="C326" s="65"/>
      <c r="D326" s="27" t="s">
        <v>23</v>
      </c>
      <c r="E326" s="28">
        <v>851.33</v>
      </c>
      <c r="F326" s="29">
        <f t="shared" si="26"/>
        <v>851.33</v>
      </c>
      <c r="G326" s="53"/>
      <c r="H326" s="52"/>
      <c r="I326" s="50"/>
      <c r="J326" s="47"/>
    </row>
    <row r="327" spans="1:10">
      <c r="A327" s="56">
        <v>107</v>
      </c>
      <c r="B327" s="56" t="s">
        <v>134</v>
      </c>
      <c r="C327" s="63" t="s">
        <v>25</v>
      </c>
      <c r="D327" s="27" t="s">
        <v>21</v>
      </c>
      <c r="E327" s="28">
        <v>820</v>
      </c>
      <c r="F327" s="29">
        <f t="shared" si="26"/>
        <v>820</v>
      </c>
      <c r="G327" s="53">
        <f t="shared" ref="G327" si="30">ROUND(AVERAGE(F327:F329),2)</f>
        <v>827.95</v>
      </c>
      <c r="H327" s="52">
        <f t="shared" ref="H327" si="31">STDEVA(F327:F329)/G327*100</f>
        <v>2.5632956252497938</v>
      </c>
      <c r="I327" s="48">
        <v>1</v>
      </c>
      <c r="J327" s="45">
        <f t="shared" ref="J327:J341" si="32">G327*I327</f>
        <v>827.95</v>
      </c>
    </row>
    <row r="328" spans="1:10">
      <c r="A328" s="57"/>
      <c r="B328" s="57"/>
      <c r="C328" s="64"/>
      <c r="D328" s="27" t="s">
        <v>22</v>
      </c>
      <c r="E328" s="28">
        <v>852</v>
      </c>
      <c r="F328" s="29">
        <f t="shared" si="26"/>
        <v>852</v>
      </c>
      <c r="G328" s="53"/>
      <c r="H328" s="52"/>
      <c r="I328" s="49"/>
      <c r="J328" s="46"/>
    </row>
    <row r="329" spans="1:10">
      <c r="A329" s="58"/>
      <c r="B329" s="58"/>
      <c r="C329" s="65"/>
      <c r="D329" s="27" t="s">
        <v>23</v>
      </c>
      <c r="E329" s="28">
        <v>811.85</v>
      </c>
      <c r="F329" s="29">
        <f t="shared" si="26"/>
        <v>811.85</v>
      </c>
      <c r="G329" s="53"/>
      <c r="H329" s="52"/>
      <c r="I329" s="50"/>
      <c r="J329" s="47"/>
    </row>
    <row r="330" spans="1:10">
      <c r="A330" s="56">
        <v>108</v>
      </c>
      <c r="B330" s="56" t="s">
        <v>135</v>
      </c>
      <c r="C330" s="63" t="s">
        <v>25</v>
      </c>
      <c r="D330" s="27" t="s">
        <v>21</v>
      </c>
      <c r="E330" s="28">
        <v>865</v>
      </c>
      <c r="F330" s="29">
        <f t="shared" si="26"/>
        <v>865</v>
      </c>
      <c r="G330" s="53">
        <f t="shared" ref="G330" si="33">ROUND(AVERAGE(F330:F332),2)</f>
        <v>873.38</v>
      </c>
      <c r="H330" s="52">
        <f t="shared" ref="H330" si="34">STDEVA(F330:F332)/G330*100</f>
        <v>2.5910038203369465</v>
      </c>
      <c r="I330" s="51">
        <v>1</v>
      </c>
      <c r="J330" s="45">
        <f t="shared" ref="J330:J341" si="35">G330*I330</f>
        <v>873.38</v>
      </c>
    </row>
    <row r="331" spans="1:10">
      <c r="A331" s="57"/>
      <c r="B331" s="57"/>
      <c r="C331" s="64"/>
      <c r="D331" s="27" t="s">
        <v>22</v>
      </c>
      <c r="E331" s="28">
        <v>899</v>
      </c>
      <c r="F331" s="29">
        <f t="shared" si="26"/>
        <v>899</v>
      </c>
      <c r="G331" s="53"/>
      <c r="H331" s="52"/>
      <c r="I331" s="51"/>
      <c r="J331" s="46"/>
    </row>
    <row r="332" spans="1:10">
      <c r="A332" s="58"/>
      <c r="B332" s="58"/>
      <c r="C332" s="65"/>
      <c r="D332" s="27" t="s">
        <v>23</v>
      </c>
      <c r="E332" s="28">
        <v>856.13</v>
      </c>
      <c r="F332" s="29">
        <f t="shared" si="26"/>
        <v>856.13</v>
      </c>
      <c r="G332" s="53"/>
      <c r="H332" s="52"/>
      <c r="I332" s="51"/>
      <c r="J332" s="47"/>
    </row>
    <row r="333" spans="1:10">
      <c r="A333" s="56">
        <v>109</v>
      </c>
      <c r="B333" s="56" t="s">
        <v>136</v>
      </c>
      <c r="C333" s="63" t="s">
        <v>25</v>
      </c>
      <c r="D333" s="27" t="s">
        <v>21</v>
      </c>
      <c r="E333" s="28">
        <v>820</v>
      </c>
      <c r="F333" s="29">
        <f t="shared" si="26"/>
        <v>820</v>
      </c>
      <c r="G333" s="53">
        <f t="shared" ref="G333" si="36">ROUND(AVERAGE(F333:F335),2)</f>
        <v>828.43</v>
      </c>
      <c r="H333" s="52">
        <f t="shared" ref="H333" si="37">STDEVA(F333:F335)/G333*100</f>
        <v>2.6103149075693102</v>
      </c>
      <c r="I333" s="48">
        <v>1</v>
      </c>
      <c r="J333" s="45">
        <f t="shared" ref="J333:J341" si="38">G333*I333</f>
        <v>828.43</v>
      </c>
    </row>
    <row r="334" spans="1:10">
      <c r="A334" s="57"/>
      <c r="B334" s="57"/>
      <c r="C334" s="64"/>
      <c r="D334" s="27" t="s">
        <v>22</v>
      </c>
      <c r="E334" s="28">
        <v>853</v>
      </c>
      <c r="F334" s="29">
        <f t="shared" si="26"/>
        <v>853</v>
      </c>
      <c r="G334" s="53"/>
      <c r="H334" s="52"/>
      <c r="I334" s="49"/>
      <c r="J334" s="46"/>
    </row>
    <row r="335" spans="1:10">
      <c r="A335" s="58"/>
      <c r="B335" s="58"/>
      <c r="C335" s="65"/>
      <c r="D335" s="27" t="s">
        <v>23</v>
      </c>
      <c r="E335" s="28">
        <v>812.29</v>
      </c>
      <c r="F335" s="29">
        <f t="shared" si="26"/>
        <v>812.29</v>
      </c>
      <c r="G335" s="53"/>
      <c r="H335" s="52"/>
      <c r="I335" s="50"/>
      <c r="J335" s="47"/>
    </row>
    <row r="336" spans="1:10">
      <c r="A336" s="55">
        <v>110</v>
      </c>
      <c r="B336" s="56" t="s">
        <v>137</v>
      </c>
      <c r="C336" s="63" t="s">
        <v>25</v>
      </c>
      <c r="D336" s="27" t="s">
        <v>21</v>
      </c>
      <c r="E336" s="28">
        <v>822</v>
      </c>
      <c r="F336" s="29">
        <f t="shared" si="26"/>
        <v>822</v>
      </c>
      <c r="G336" s="53">
        <f t="shared" ref="G336" si="39">ROUND(AVERAGE(F336:F338),2)</f>
        <v>829.91</v>
      </c>
      <c r="H336" s="52">
        <f t="shared" ref="H336" si="40">STDEVA(F336:F338)/G336*100</f>
        <v>2.5622759112502833</v>
      </c>
      <c r="I336" s="48">
        <v>1</v>
      </c>
      <c r="J336" s="45">
        <f t="shared" ref="J336:J341" si="41">G336*I336</f>
        <v>829.91</v>
      </c>
    </row>
    <row r="337" spans="1:10">
      <c r="A337" s="55"/>
      <c r="B337" s="57"/>
      <c r="C337" s="64"/>
      <c r="D337" s="27" t="s">
        <v>22</v>
      </c>
      <c r="E337" s="28">
        <v>854</v>
      </c>
      <c r="F337" s="29">
        <f t="shared" si="26"/>
        <v>854</v>
      </c>
      <c r="G337" s="53"/>
      <c r="H337" s="52"/>
      <c r="I337" s="49"/>
      <c r="J337" s="46"/>
    </row>
    <row r="338" spans="1:10">
      <c r="A338" s="55"/>
      <c r="B338" s="58"/>
      <c r="C338" s="65"/>
      <c r="D338" s="27" t="s">
        <v>23</v>
      </c>
      <c r="E338" s="28">
        <v>813.74</v>
      </c>
      <c r="F338" s="29">
        <f t="shared" si="26"/>
        <v>813.74</v>
      </c>
      <c r="G338" s="53"/>
      <c r="H338" s="52"/>
      <c r="I338" s="50"/>
      <c r="J338" s="47"/>
    </row>
    <row r="339" spans="1:10">
      <c r="A339" s="56">
        <v>111</v>
      </c>
      <c r="B339" s="56" t="s">
        <v>138</v>
      </c>
      <c r="C339" s="63" t="s">
        <v>25</v>
      </c>
      <c r="D339" s="27" t="s">
        <v>21</v>
      </c>
      <c r="E339" s="28">
        <v>821</v>
      </c>
      <c r="F339" s="29">
        <f t="shared" si="26"/>
        <v>821</v>
      </c>
      <c r="G339" s="53">
        <f t="shared" ref="G339" si="42">ROUND(AVERAGE(F339:F341),2)</f>
        <v>829.42</v>
      </c>
      <c r="H339" s="52">
        <f t="shared" ref="H339" si="43">STDEVA(F339:F341)/G339*100</f>
        <v>2.6089998294059615</v>
      </c>
      <c r="I339" s="51">
        <v>1</v>
      </c>
      <c r="J339" s="45">
        <f t="shared" ref="J339:J341" si="44">G339*I339</f>
        <v>829.42</v>
      </c>
    </row>
    <row r="340" spans="1:10">
      <c r="A340" s="57"/>
      <c r="B340" s="57"/>
      <c r="C340" s="64"/>
      <c r="D340" s="27" t="s">
        <v>22</v>
      </c>
      <c r="E340" s="28">
        <v>854</v>
      </c>
      <c r="F340" s="29">
        <f t="shared" si="26"/>
        <v>854</v>
      </c>
      <c r="G340" s="53"/>
      <c r="H340" s="52"/>
      <c r="I340" s="51"/>
      <c r="J340" s="46"/>
    </row>
    <row r="341" spans="1:10">
      <c r="A341" s="58"/>
      <c r="B341" s="58"/>
      <c r="C341" s="65"/>
      <c r="D341" s="27" t="s">
        <v>23</v>
      </c>
      <c r="E341" s="28">
        <v>813.25</v>
      </c>
      <c r="F341" s="29">
        <f t="shared" si="26"/>
        <v>813.25</v>
      </c>
      <c r="G341" s="53"/>
      <c r="H341" s="52"/>
      <c r="I341" s="51"/>
      <c r="J341" s="47"/>
    </row>
    <row r="342" spans="1:10">
      <c r="A342" s="56">
        <v>112</v>
      </c>
      <c r="B342" s="56" t="s">
        <v>139</v>
      </c>
      <c r="C342" s="63" t="s">
        <v>25</v>
      </c>
      <c r="D342" s="27" t="s">
        <v>21</v>
      </c>
      <c r="E342" s="28">
        <v>823</v>
      </c>
      <c r="F342" s="29">
        <f t="shared" si="26"/>
        <v>823</v>
      </c>
      <c r="G342" s="53">
        <f t="shared" ref="G342" si="45">ROUND(AVERAGE(F342:F344),2)</f>
        <v>831.4</v>
      </c>
      <c r="H342" s="52">
        <f t="shared" ref="H342" si="46">STDEVA(F342:F344)/G342*100</f>
        <v>2.6054841396939179</v>
      </c>
      <c r="I342" s="48">
        <v>1</v>
      </c>
      <c r="J342" s="45">
        <f t="shared" ref="J342:J344" si="47">G342*I342</f>
        <v>831.4</v>
      </c>
    </row>
    <row r="343" spans="1:10">
      <c r="A343" s="57"/>
      <c r="B343" s="57"/>
      <c r="C343" s="64"/>
      <c r="D343" s="27" t="s">
        <v>22</v>
      </c>
      <c r="E343" s="28">
        <v>856</v>
      </c>
      <c r="F343" s="29">
        <f>E343</f>
        <v>856</v>
      </c>
      <c r="G343" s="53"/>
      <c r="H343" s="52"/>
      <c r="I343" s="49"/>
      <c r="J343" s="46"/>
    </row>
    <row r="344" spans="1:10">
      <c r="A344" s="58"/>
      <c r="B344" s="58"/>
      <c r="C344" s="65"/>
      <c r="D344" s="27" t="s">
        <v>23</v>
      </c>
      <c r="E344" s="28">
        <v>815.19</v>
      </c>
      <c r="F344" s="29">
        <f>E344</f>
        <v>815.19</v>
      </c>
      <c r="G344" s="53"/>
      <c r="H344" s="52"/>
      <c r="I344" s="50"/>
      <c r="J344" s="47"/>
    </row>
    <row r="345" spans="1:10">
      <c r="A345" s="56">
        <v>113</v>
      </c>
      <c r="B345" s="56" t="s">
        <v>140</v>
      </c>
      <c r="C345" s="63" t="s">
        <v>25</v>
      </c>
      <c r="D345" s="27" t="s">
        <v>21</v>
      </c>
      <c r="E345" s="28">
        <v>979</v>
      </c>
      <c r="F345" s="29">
        <f t="shared" ref="F345:F408" si="48">E345</f>
        <v>979</v>
      </c>
      <c r="G345" s="53">
        <f t="shared" ref="G345" si="49">ROUND(AVERAGE(F345:F347),2)</f>
        <v>988.31</v>
      </c>
      <c r="H345" s="52">
        <f t="shared" ref="H345" si="50">STDEVA(F345:F347)/G345*100</f>
        <v>2.5651159855870165</v>
      </c>
      <c r="I345" s="48">
        <v>1</v>
      </c>
      <c r="J345" s="45">
        <f t="shared" ref="J345:J408" si="51">G345*I345</f>
        <v>988.31</v>
      </c>
    </row>
    <row r="346" spans="1:10">
      <c r="A346" s="57"/>
      <c r="B346" s="57"/>
      <c r="C346" s="64"/>
      <c r="D346" s="27" t="s">
        <v>22</v>
      </c>
      <c r="E346" s="28">
        <v>1017</v>
      </c>
      <c r="F346" s="29">
        <f t="shared" si="48"/>
        <v>1017</v>
      </c>
      <c r="G346" s="53"/>
      <c r="H346" s="52"/>
      <c r="I346" s="49"/>
      <c r="J346" s="46"/>
    </row>
    <row r="347" spans="1:10">
      <c r="A347" s="58"/>
      <c r="B347" s="58"/>
      <c r="C347" s="65"/>
      <c r="D347" s="27" t="s">
        <v>23</v>
      </c>
      <c r="E347" s="28">
        <v>968.93</v>
      </c>
      <c r="F347" s="29">
        <f t="shared" si="48"/>
        <v>968.93</v>
      </c>
      <c r="G347" s="53"/>
      <c r="H347" s="52"/>
      <c r="I347" s="50"/>
      <c r="J347" s="47"/>
    </row>
    <row r="348" spans="1:10">
      <c r="A348" s="56">
        <v>114</v>
      </c>
      <c r="B348" s="56" t="s">
        <v>141</v>
      </c>
      <c r="C348" s="63" t="s">
        <v>25</v>
      </c>
      <c r="D348" s="27" t="s">
        <v>21</v>
      </c>
      <c r="E348" s="28">
        <v>990</v>
      </c>
      <c r="F348" s="29">
        <f t="shared" si="48"/>
        <v>990</v>
      </c>
      <c r="G348" s="53">
        <f t="shared" ref="G348" si="52">ROUND(AVERAGE(F348:F350),2)</f>
        <v>999.63</v>
      </c>
      <c r="H348" s="52">
        <f t="shared" ref="H348" si="53">STDEVA(F348:F350)/G348*100</f>
        <v>2.5946024866354831</v>
      </c>
      <c r="I348" s="51">
        <v>1</v>
      </c>
      <c r="J348" s="45">
        <f t="shared" ref="J348:J411" si="54">G348*I348</f>
        <v>999.63</v>
      </c>
    </row>
    <row r="349" spans="1:10">
      <c r="A349" s="57"/>
      <c r="B349" s="57"/>
      <c r="C349" s="64"/>
      <c r="D349" s="27" t="s">
        <v>22</v>
      </c>
      <c r="E349" s="28">
        <v>1029</v>
      </c>
      <c r="F349" s="29">
        <f t="shared" si="48"/>
        <v>1029</v>
      </c>
      <c r="G349" s="53"/>
      <c r="H349" s="52"/>
      <c r="I349" s="51"/>
      <c r="J349" s="46"/>
    </row>
    <row r="350" spans="1:10">
      <c r="A350" s="58"/>
      <c r="B350" s="58"/>
      <c r="C350" s="65"/>
      <c r="D350" s="27" t="s">
        <v>23</v>
      </c>
      <c r="E350" s="28">
        <v>979.88</v>
      </c>
      <c r="F350" s="29">
        <f t="shared" si="48"/>
        <v>979.88</v>
      </c>
      <c r="G350" s="53"/>
      <c r="H350" s="52"/>
      <c r="I350" s="51"/>
      <c r="J350" s="47"/>
    </row>
    <row r="351" spans="1:10">
      <c r="A351" s="56">
        <v>115</v>
      </c>
      <c r="B351" s="56" t="s">
        <v>142</v>
      </c>
      <c r="C351" s="63" t="s">
        <v>25</v>
      </c>
      <c r="D351" s="27" t="s">
        <v>21</v>
      </c>
      <c r="E351" s="28">
        <v>912</v>
      </c>
      <c r="F351" s="29">
        <f t="shared" si="48"/>
        <v>912</v>
      </c>
      <c r="G351" s="53">
        <f t="shared" ref="G351" si="55">ROUND(AVERAGE(F351:F353),2)</f>
        <v>920.89</v>
      </c>
      <c r="H351" s="52">
        <f t="shared" ref="H351" si="56">STDEVA(F351:F353)/G351*100</f>
        <v>2.5997382521983843</v>
      </c>
      <c r="I351" s="48">
        <v>1</v>
      </c>
      <c r="J351" s="45">
        <f t="shared" ref="J351:J414" si="57">G351*I351</f>
        <v>920.89</v>
      </c>
    </row>
    <row r="352" spans="1:10">
      <c r="A352" s="57"/>
      <c r="B352" s="57"/>
      <c r="C352" s="64"/>
      <c r="D352" s="27" t="s">
        <v>22</v>
      </c>
      <c r="E352" s="28">
        <v>948</v>
      </c>
      <c r="F352" s="29">
        <f t="shared" si="48"/>
        <v>948</v>
      </c>
      <c r="G352" s="53"/>
      <c r="H352" s="52"/>
      <c r="I352" s="49"/>
      <c r="J352" s="46"/>
    </row>
    <row r="353" spans="1:10">
      <c r="A353" s="58"/>
      <c r="B353" s="58"/>
      <c r="C353" s="65"/>
      <c r="D353" s="27" t="s">
        <v>23</v>
      </c>
      <c r="E353" s="28">
        <v>902.66</v>
      </c>
      <c r="F353" s="29">
        <f t="shared" si="48"/>
        <v>902.66</v>
      </c>
      <c r="G353" s="53"/>
      <c r="H353" s="52"/>
      <c r="I353" s="50"/>
      <c r="J353" s="47"/>
    </row>
    <row r="354" spans="1:10">
      <c r="A354" s="56">
        <v>116</v>
      </c>
      <c r="B354" s="56" t="s">
        <v>143</v>
      </c>
      <c r="C354" s="63" t="s">
        <v>25</v>
      </c>
      <c r="D354" s="27" t="s">
        <v>21</v>
      </c>
      <c r="E354" s="28">
        <v>949</v>
      </c>
      <c r="F354" s="29">
        <f t="shared" si="48"/>
        <v>949</v>
      </c>
      <c r="G354" s="53">
        <f t="shared" ref="G354" si="58">ROUND(AVERAGE(F354:F356),2)</f>
        <v>958.63</v>
      </c>
      <c r="H354" s="52">
        <f t="shared" ref="H354" si="59">STDEVA(F354:F356)/G354*100</f>
        <v>2.6062257164914384</v>
      </c>
      <c r="I354" s="48">
        <v>1</v>
      </c>
      <c r="J354" s="45">
        <f t="shared" ref="J354:J417" si="60">G354*I354</f>
        <v>958.63</v>
      </c>
    </row>
    <row r="355" spans="1:10">
      <c r="A355" s="57"/>
      <c r="B355" s="57"/>
      <c r="C355" s="64"/>
      <c r="D355" s="27" t="s">
        <v>22</v>
      </c>
      <c r="E355" s="28">
        <v>987</v>
      </c>
      <c r="F355" s="29">
        <f t="shared" si="48"/>
        <v>987</v>
      </c>
      <c r="G355" s="53"/>
      <c r="H355" s="52"/>
      <c r="I355" s="49"/>
      <c r="J355" s="46"/>
    </row>
    <row r="356" spans="1:10">
      <c r="A356" s="58"/>
      <c r="B356" s="58"/>
      <c r="C356" s="65"/>
      <c r="D356" s="27" t="s">
        <v>23</v>
      </c>
      <c r="E356" s="28">
        <v>939.9</v>
      </c>
      <c r="F356" s="29">
        <f t="shared" si="48"/>
        <v>939.9</v>
      </c>
      <c r="G356" s="53"/>
      <c r="H356" s="52"/>
      <c r="I356" s="50"/>
      <c r="J356" s="47"/>
    </row>
    <row r="357" spans="1:10">
      <c r="A357" s="55">
        <v>117</v>
      </c>
      <c r="B357" s="56" t="s">
        <v>144</v>
      </c>
      <c r="C357" s="63" t="s">
        <v>25</v>
      </c>
      <c r="D357" s="27" t="s">
        <v>21</v>
      </c>
      <c r="E357" s="28">
        <v>970</v>
      </c>
      <c r="F357" s="29">
        <f t="shared" si="48"/>
        <v>970</v>
      </c>
      <c r="G357" s="53">
        <f t="shared" ref="G357" si="61">ROUND(AVERAGE(F357:F359),2)</f>
        <v>979.94</v>
      </c>
      <c r="H357" s="52">
        <f t="shared" ref="H357" si="62">STDEVA(F357:F359)/G357*100</f>
        <v>2.6101708756058368</v>
      </c>
      <c r="I357" s="51">
        <v>1</v>
      </c>
      <c r="J357" s="45">
        <f t="shared" ref="J357:J420" si="63">G357*I357</f>
        <v>979.94</v>
      </c>
    </row>
    <row r="358" spans="1:10">
      <c r="A358" s="55"/>
      <c r="B358" s="57"/>
      <c r="C358" s="64"/>
      <c r="D358" s="27" t="s">
        <v>22</v>
      </c>
      <c r="E358" s="28">
        <v>1009</v>
      </c>
      <c r="F358" s="29">
        <f t="shared" si="48"/>
        <v>1009</v>
      </c>
      <c r="G358" s="53"/>
      <c r="H358" s="52"/>
      <c r="I358" s="51"/>
      <c r="J358" s="46"/>
    </row>
    <row r="359" spans="1:10">
      <c r="A359" s="55"/>
      <c r="B359" s="58"/>
      <c r="C359" s="65"/>
      <c r="D359" s="27" t="s">
        <v>23</v>
      </c>
      <c r="E359" s="28">
        <v>960.83</v>
      </c>
      <c r="F359" s="29">
        <f t="shared" si="48"/>
        <v>960.83</v>
      </c>
      <c r="G359" s="53"/>
      <c r="H359" s="52"/>
      <c r="I359" s="51"/>
      <c r="J359" s="47"/>
    </row>
    <row r="360" spans="1:10">
      <c r="A360" s="56">
        <v>118</v>
      </c>
      <c r="B360" s="56" t="s">
        <v>145</v>
      </c>
      <c r="C360" s="63" t="s">
        <v>25</v>
      </c>
      <c r="D360" s="27" t="s">
        <v>21</v>
      </c>
      <c r="E360" s="28">
        <v>944</v>
      </c>
      <c r="F360" s="29">
        <f t="shared" si="48"/>
        <v>944</v>
      </c>
      <c r="G360" s="53">
        <f t="shared" ref="G360" si="64">ROUND(AVERAGE(F360:F362),2)</f>
        <v>953.24</v>
      </c>
      <c r="H360" s="52">
        <f t="shared" ref="H360" si="65">STDEVA(F360:F362)/G360*100</f>
        <v>2.5689568659375892</v>
      </c>
      <c r="I360" s="48">
        <v>1</v>
      </c>
      <c r="J360" s="45">
        <f t="shared" ref="J360:J423" si="66">G360*I360</f>
        <v>953.24</v>
      </c>
    </row>
    <row r="361" spans="1:10">
      <c r="A361" s="57"/>
      <c r="B361" s="57"/>
      <c r="C361" s="64"/>
      <c r="D361" s="27" t="s">
        <v>22</v>
      </c>
      <c r="E361" s="28">
        <v>981</v>
      </c>
      <c r="F361" s="29">
        <f t="shared" si="48"/>
        <v>981</v>
      </c>
      <c r="G361" s="53"/>
      <c r="H361" s="52"/>
      <c r="I361" s="49"/>
      <c r="J361" s="46"/>
    </row>
    <row r="362" spans="1:10">
      <c r="A362" s="58"/>
      <c r="B362" s="58"/>
      <c r="C362" s="65"/>
      <c r="D362" s="27" t="s">
        <v>23</v>
      </c>
      <c r="E362" s="28">
        <v>934.71</v>
      </c>
      <c r="F362" s="29">
        <f t="shared" si="48"/>
        <v>934.71</v>
      </c>
      <c r="G362" s="53"/>
      <c r="H362" s="52"/>
      <c r="I362" s="50"/>
      <c r="J362" s="47"/>
    </row>
    <row r="363" spans="1:10">
      <c r="A363" s="56">
        <v>119</v>
      </c>
      <c r="B363" s="56" t="s">
        <v>146</v>
      </c>
      <c r="C363" s="63" t="s">
        <v>25</v>
      </c>
      <c r="D363" s="27" t="s">
        <v>21</v>
      </c>
      <c r="E363" s="28">
        <v>937</v>
      </c>
      <c r="F363" s="29">
        <f t="shared" si="48"/>
        <v>937</v>
      </c>
      <c r="G363" s="53">
        <f t="shared" ref="G363" si="67">ROUND(AVERAGE(F363:F365),2)</f>
        <v>946.35</v>
      </c>
      <c r="H363" s="52">
        <f t="shared" ref="H363" si="68">STDEVA(F363:F365)/G363*100</f>
        <v>2.5745145747018565</v>
      </c>
      <c r="I363" s="48">
        <v>1</v>
      </c>
      <c r="J363" s="45">
        <f t="shared" ref="J363:J426" si="69">G363*I363</f>
        <v>946.35</v>
      </c>
    </row>
    <row r="364" spans="1:10">
      <c r="A364" s="57"/>
      <c r="B364" s="57"/>
      <c r="C364" s="64"/>
      <c r="D364" s="27" t="s">
        <v>22</v>
      </c>
      <c r="E364" s="28">
        <v>974</v>
      </c>
      <c r="F364" s="29">
        <f t="shared" si="48"/>
        <v>974</v>
      </c>
      <c r="G364" s="53"/>
      <c r="H364" s="52"/>
      <c r="I364" s="49"/>
      <c r="J364" s="46"/>
    </row>
    <row r="365" spans="1:10">
      <c r="A365" s="58"/>
      <c r="B365" s="58"/>
      <c r="C365" s="65"/>
      <c r="D365" s="27" t="s">
        <v>23</v>
      </c>
      <c r="E365" s="28">
        <v>928.04</v>
      </c>
      <c r="F365" s="29">
        <f t="shared" si="48"/>
        <v>928.04</v>
      </c>
      <c r="G365" s="53"/>
      <c r="H365" s="52"/>
      <c r="I365" s="50"/>
      <c r="J365" s="47"/>
    </row>
    <row r="366" spans="1:10">
      <c r="A366" s="56">
        <v>120</v>
      </c>
      <c r="B366" s="56" t="s">
        <v>147</v>
      </c>
      <c r="C366" s="63" t="s">
        <v>25</v>
      </c>
      <c r="D366" s="27" t="s">
        <v>21</v>
      </c>
      <c r="E366" s="28">
        <v>815</v>
      </c>
      <c r="F366" s="29">
        <f t="shared" si="48"/>
        <v>815</v>
      </c>
      <c r="G366" s="53">
        <f t="shared" ref="G366" si="70">ROUND(AVERAGE(F366:F368),2)</f>
        <v>822.88</v>
      </c>
      <c r="H366" s="52">
        <f t="shared" ref="H366" si="71">STDEVA(F366:F368)/G366*100</f>
        <v>2.5887926685867471</v>
      </c>
      <c r="I366" s="51">
        <v>1</v>
      </c>
      <c r="J366" s="45">
        <f t="shared" ref="J366:J429" si="72">G366*I366</f>
        <v>822.88</v>
      </c>
    </row>
    <row r="367" spans="1:10">
      <c r="A367" s="57"/>
      <c r="B367" s="57"/>
      <c r="C367" s="64"/>
      <c r="D367" s="27" t="s">
        <v>22</v>
      </c>
      <c r="E367" s="28">
        <v>847</v>
      </c>
      <c r="F367" s="29">
        <f t="shared" si="48"/>
        <v>847</v>
      </c>
      <c r="G367" s="53"/>
      <c r="H367" s="52"/>
      <c r="I367" s="51"/>
      <c r="J367" s="46"/>
    </row>
    <row r="368" spans="1:10">
      <c r="A368" s="58"/>
      <c r="B368" s="58"/>
      <c r="C368" s="65"/>
      <c r="D368" s="27" t="s">
        <v>23</v>
      </c>
      <c r="E368" s="28">
        <v>806.64</v>
      </c>
      <c r="F368" s="29">
        <f t="shared" si="48"/>
        <v>806.64</v>
      </c>
      <c r="G368" s="53"/>
      <c r="H368" s="52"/>
      <c r="I368" s="51"/>
      <c r="J368" s="47"/>
    </row>
    <row r="369" spans="1:10">
      <c r="A369" s="56">
        <v>121</v>
      </c>
      <c r="B369" s="56" t="s">
        <v>148</v>
      </c>
      <c r="C369" s="63" t="s">
        <v>25</v>
      </c>
      <c r="D369" s="27" t="s">
        <v>21</v>
      </c>
      <c r="E369" s="28">
        <v>1078</v>
      </c>
      <c r="F369" s="29">
        <f t="shared" si="48"/>
        <v>1078</v>
      </c>
      <c r="G369" s="53">
        <f t="shared" ref="G369" si="73">ROUND(AVERAGE(F369:F371),2)</f>
        <v>1088.92</v>
      </c>
      <c r="H369" s="52">
        <f t="shared" ref="H369" si="74">STDEVA(F369:F371)/G369*100</f>
        <v>2.5943082680876732</v>
      </c>
      <c r="I369" s="48">
        <v>1</v>
      </c>
      <c r="J369" s="45">
        <f t="shared" ref="J369:J432" si="75">G369*I369</f>
        <v>1088.92</v>
      </c>
    </row>
    <row r="370" spans="1:10">
      <c r="A370" s="57"/>
      <c r="B370" s="57"/>
      <c r="C370" s="64"/>
      <c r="D370" s="27" t="s">
        <v>22</v>
      </c>
      <c r="E370" s="28">
        <v>1121</v>
      </c>
      <c r="F370" s="29">
        <f t="shared" si="48"/>
        <v>1121</v>
      </c>
      <c r="G370" s="53"/>
      <c r="H370" s="52"/>
      <c r="I370" s="49"/>
      <c r="J370" s="46"/>
    </row>
    <row r="371" spans="1:10">
      <c r="A371" s="58"/>
      <c r="B371" s="58"/>
      <c r="C371" s="65"/>
      <c r="D371" s="27" t="s">
        <v>23</v>
      </c>
      <c r="E371" s="28">
        <v>1067.76</v>
      </c>
      <c r="F371" s="29">
        <f t="shared" si="48"/>
        <v>1067.76</v>
      </c>
      <c r="G371" s="53"/>
      <c r="H371" s="52"/>
      <c r="I371" s="50"/>
      <c r="J371" s="47"/>
    </row>
    <row r="372" spans="1:10">
      <c r="A372" s="56">
        <v>122</v>
      </c>
      <c r="B372" s="56" t="s">
        <v>149</v>
      </c>
      <c r="C372" s="63" t="s">
        <v>25</v>
      </c>
      <c r="D372" s="27" t="s">
        <v>21</v>
      </c>
      <c r="E372" s="28">
        <v>916</v>
      </c>
      <c r="F372" s="29">
        <f t="shared" si="48"/>
        <v>916</v>
      </c>
      <c r="G372" s="53">
        <f t="shared" ref="G372" si="76">ROUND(AVERAGE(F372:F374),2)</f>
        <v>925.02</v>
      </c>
      <c r="H372" s="52">
        <f t="shared" ref="H372" si="77">STDEVA(F372:F374)/G372*100</f>
        <v>2.5721469355171886</v>
      </c>
      <c r="I372" s="48">
        <v>1</v>
      </c>
      <c r="J372" s="45">
        <f t="shared" ref="J372:J435" si="78">G372*I372</f>
        <v>925.02</v>
      </c>
    </row>
    <row r="373" spans="1:10">
      <c r="A373" s="57"/>
      <c r="B373" s="57"/>
      <c r="C373" s="64"/>
      <c r="D373" s="27" t="s">
        <v>22</v>
      </c>
      <c r="E373" s="28">
        <v>952</v>
      </c>
      <c r="F373" s="29">
        <f t="shared" si="48"/>
        <v>952</v>
      </c>
      <c r="G373" s="53"/>
      <c r="H373" s="52"/>
      <c r="I373" s="49"/>
      <c r="J373" s="46"/>
    </row>
    <row r="374" spans="1:10">
      <c r="A374" s="58"/>
      <c r="B374" s="58"/>
      <c r="C374" s="65"/>
      <c r="D374" s="27" t="s">
        <v>23</v>
      </c>
      <c r="E374" s="28">
        <v>907.05</v>
      </c>
      <c r="F374" s="29">
        <f t="shared" si="48"/>
        <v>907.05</v>
      </c>
      <c r="G374" s="53"/>
      <c r="H374" s="52"/>
      <c r="I374" s="50"/>
      <c r="J374" s="47"/>
    </row>
    <row r="375" spans="1:10">
      <c r="A375" s="56">
        <v>123</v>
      </c>
      <c r="B375" s="56" t="s">
        <v>150</v>
      </c>
      <c r="C375" s="63" t="s">
        <v>25</v>
      </c>
      <c r="D375" s="27" t="s">
        <v>21</v>
      </c>
      <c r="E375" s="28">
        <v>819</v>
      </c>
      <c r="F375" s="29">
        <f t="shared" si="48"/>
        <v>819</v>
      </c>
      <c r="G375" s="53">
        <f t="shared" ref="G375" si="79">ROUND(AVERAGE(F375:F377),2)</f>
        <v>827.41</v>
      </c>
      <c r="H375" s="52">
        <f t="shared" ref="H375" si="80">STDEVA(F375:F377)/G375*100</f>
        <v>2.6166926599156235</v>
      </c>
      <c r="I375" s="51">
        <v>1</v>
      </c>
      <c r="J375" s="45">
        <f t="shared" ref="J375:J438" si="81">G375*I375</f>
        <v>827.41</v>
      </c>
    </row>
    <row r="376" spans="1:10">
      <c r="A376" s="57"/>
      <c r="B376" s="57"/>
      <c r="C376" s="64"/>
      <c r="D376" s="27" t="s">
        <v>22</v>
      </c>
      <c r="E376" s="28">
        <v>852</v>
      </c>
      <c r="F376" s="29">
        <f t="shared" si="48"/>
        <v>852</v>
      </c>
      <c r="G376" s="53"/>
      <c r="H376" s="52"/>
      <c r="I376" s="51"/>
      <c r="J376" s="46"/>
    </row>
    <row r="377" spans="1:10">
      <c r="A377" s="58"/>
      <c r="B377" s="58"/>
      <c r="C377" s="65"/>
      <c r="D377" s="27" t="s">
        <v>23</v>
      </c>
      <c r="E377" s="28">
        <v>811.22</v>
      </c>
      <c r="F377" s="29">
        <f t="shared" si="48"/>
        <v>811.22</v>
      </c>
      <c r="G377" s="53"/>
      <c r="H377" s="52"/>
      <c r="I377" s="51"/>
      <c r="J377" s="47"/>
    </row>
    <row r="378" spans="1:10">
      <c r="A378" s="55">
        <v>124</v>
      </c>
      <c r="B378" s="56" t="s">
        <v>151</v>
      </c>
      <c r="C378" s="63" t="s">
        <v>25</v>
      </c>
      <c r="D378" s="27" t="s">
        <v>21</v>
      </c>
      <c r="E378" s="28">
        <v>940</v>
      </c>
      <c r="F378" s="29">
        <f t="shared" si="48"/>
        <v>940</v>
      </c>
      <c r="G378" s="53">
        <f t="shared" ref="G378" si="82">ROUND(AVERAGE(F378:F380),2)</f>
        <v>949.15</v>
      </c>
      <c r="H378" s="52">
        <f t="shared" ref="H378" si="83">STDEVA(F378:F380)/G378*100</f>
        <v>2.5904164345885077</v>
      </c>
      <c r="I378" s="48">
        <v>1</v>
      </c>
      <c r="J378" s="45">
        <f t="shared" ref="J378:J441" si="84">G378*I378</f>
        <v>949.15</v>
      </c>
    </row>
    <row r="379" spans="1:10">
      <c r="A379" s="55"/>
      <c r="B379" s="57"/>
      <c r="C379" s="64"/>
      <c r="D379" s="27" t="s">
        <v>22</v>
      </c>
      <c r="E379" s="28">
        <v>977</v>
      </c>
      <c r="F379" s="29">
        <f t="shared" si="48"/>
        <v>977</v>
      </c>
      <c r="G379" s="53"/>
      <c r="H379" s="52"/>
      <c r="I379" s="49"/>
      <c r="J379" s="46"/>
    </row>
    <row r="380" spans="1:10">
      <c r="A380" s="55"/>
      <c r="B380" s="58"/>
      <c r="C380" s="65"/>
      <c r="D380" s="27" t="s">
        <v>23</v>
      </c>
      <c r="E380" s="28">
        <v>930.45</v>
      </c>
      <c r="F380" s="29">
        <f t="shared" si="48"/>
        <v>930.45</v>
      </c>
      <c r="G380" s="53"/>
      <c r="H380" s="52"/>
      <c r="I380" s="50"/>
      <c r="J380" s="47"/>
    </row>
    <row r="381" spans="1:10">
      <c r="A381" s="56">
        <v>125</v>
      </c>
      <c r="B381" s="56" t="s">
        <v>152</v>
      </c>
      <c r="C381" s="63" t="s">
        <v>25</v>
      </c>
      <c r="D381" s="27" t="s">
        <v>21</v>
      </c>
      <c r="E381" s="28">
        <v>835</v>
      </c>
      <c r="F381" s="29">
        <f t="shared" si="48"/>
        <v>835</v>
      </c>
      <c r="G381" s="53">
        <f t="shared" ref="G381" si="85">ROUND(AVERAGE(F381:F383),2)</f>
        <v>843.34</v>
      </c>
      <c r="H381" s="52">
        <f t="shared" ref="H381" si="86">STDEVA(F381:F383)/G381*100</f>
        <v>2.5761516683098034</v>
      </c>
      <c r="I381" s="48">
        <v>1</v>
      </c>
      <c r="J381" s="45">
        <f t="shared" ref="J381:J444" si="87">G381*I381</f>
        <v>843.34</v>
      </c>
    </row>
    <row r="382" spans="1:10">
      <c r="A382" s="57"/>
      <c r="B382" s="57"/>
      <c r="C382" s="64"/>
      <c r="D382" s="27" t="s">
        <v>22</v>
      </c>
      <c r="E382" s="28">
        <v>868</v>
      </c>
      <c r="F382" s="29">
        <f t="shared" si="48"/>
        <v>868</v>
      </c>
      <c r="G382" s="53"/>
      <c r="H382" s="52"/>
      <c r="I382" s="49"/>
      <c r="J382" s="46"/>
    </row>
    <row r="383" spans="1:10">
      <c r="A383" s="58"/>
      <c r="B383" s="58"/>
      <c r="C383" s="65"/>
      <c r="D383" s="27" t="s">
        <v>23</v>
      </c>
      <c r="E383" s="28">
        <v>827.02</v>
      </c>
      <c r="F383" s="29">
        <f t="shared" si="48"/>
        <v>827.02</v>
      </c>
      <c r="G383" s="53"/>
      <c r="H383" s="52"/>
      <c r="I383" s="50"/>
      <c r="J383" s="47"/>
    </row>
    <row r="384" spans="1:10">
      <c r="A384" s="56">
        <v>126</v>
      </c>
      <c r="B384" s="56" t="s">
        <v>153</v>
      </c>
      <c r="C384" s="63" t="s">
        <v>25</v>
      </c>
      <c r="D384" s="27" t="s">
        <v>21</v>
      </c>
      <c r="E384" s="28">
        <v>1004</v>
      </c>
      <c r="F384" s="29">
        <f t="shared" si="48"/>
        <v>1004</v>
      </c>
      <c r="G384" s="53">
        <f t="shared" ref="G384" si="88">ROUND(AVERAGE(F384:F386),2)</f>
        <v>1014.05</v>
      </c>
      <c r="H384" s="52">
        <f t="shared" ref="H384" si="89">STDEVA(F384:F386)/G384*100</f>
        <v>2.6038823311559498</v>
      </c>
      <c r="I384" s="51">
        <v>1</v>
      </c>
      <c r="J384" s="45">
        <f t="shared" ref="J384:J447" si="90">G384*I384</f>
        <v>1014.05</v>
      </c>
    </row>
    <row r="385" spans="1:10">
      <c r="A385" s="57"/>
      <c r="B385" s="57"/>
      <c r="C385" s="64"/>
      <c r="D385" s="27" t="s">
        <v>22</v>
      </c>
      <c r="E385" s="28">
        <v>1044</v>
      </c>
      <c r="F385" s="29">
        <f t="shared" si="48"/>
        <v>1044</v>
      </c>
      <c r="G385" s="53"/>
      <c r="H385" s="52"/>
      <c r="I385" s="51"/>
      <c r="J385" s="46"/>
    </row>
    <row r="386" spans="1:10">
      <c r="A386" s="58"/>
      <c r="B386" s="58"/>
      <c r="C386" s="65"/>
      <c r="D386" s="27" t="s">
        <v>23</v>
      </c>
      <c r="E386" s="28">
        <v>994.14</v>
      </c>
      <c r="F386" s="29">
        <f t="shared" si="48"/>
        <v>994.14</v>
      </c>
      <c r="G386" s="53"/>
      <c r="H386" s="52"/>
      <c r="I386" s="51"/>
      <c r="J386" s="47"/>
    </row>
    <row r="387" spans="1:10">
      <c r="A387" s="56">
        <v>127</v>
      </c>
      <c r="B387" s="56" t="s">
        <v>154</v>
      </c>
      <c r="C387" s="63" t="s">
        <v>25</v>
      </c>
      <c r="D387" s="27" t="s">
        <v>21</v>
      </c>
      <c r="E387" s="28">
        <v>988</v>
      </c>
      <c r="F387" s="29">
        <f t="shared" si="48"/>
        <v>988</v>
      </c>
      <c r="G387" s="53">
        <f t="shared" ref="G387" si="91">ROUND(AVERAGE(F387:F389),2)</f>
        <v>998.24</v>
      </c>
      <c r="H387" s="52">
        <f t="shared" ref="H387" si="92">STDEVA(F387:F389)/G387*100</f>
        <v>2.6237168871018417</v>
      </c>
      <c r="I387" s="48">
        <v>1</v>
      </c>
      <c r="J387" s="45">
        <f t="shared" ref="J387:J449" si="93">G387*I387</f>
        <v>998.24</v>
      </c>
    </row>
    <row r="388" spans="1:10">
      <c r="A388" s="57"/>
      <c r="B388" s="57"/>
      <c r="C388" s="64"/>
      <c r="D388" s="27" t="s">
        <v>22</v>
      </c>
      <c r="E388" s="28">
        <v>1028</v>
      </c>
      <c r="F388" s="29">
        <f t="shared" si="48"/>
        <v>1028</v>
      </c>
      <c r="G388" s="53"/>
      <c r="H388" s="52"/>
      <c r="I388" s="49"/>
      <c r="J388" s="46"/>
    </row>
    <row r="389" spans="1:10">
      <c r="A389" s="58"/>
      <c r="B389" s="58"/>
      <c r="C389" s="65"/>
      <c r="D389" s="27" t="s">
        <v>23</v>
      </c>
      <c r="E389" s="28">
        <v>978.71</v>
      </c>
      <c r="F389" s="29">
        <f t="shared" si="48"/>
        <v>978.71</v>
      </c>
      <c r="G389" s="53"/>
      <c r="H389" s="52"/>
      <c r="I389" s="50"/>
      <c r="J389" s="47"/>
    </row>
    <row r="390" spans="1:10">
      <c r="A390" s="56">
        <v>128</v>
      </c>
      <c r="B390" s="56" t="s">
        <v>155</v>
      </c>
      <c r="C390" s="63" t="s">
        <v>25</v>
      </c>
      <c r="D390" s="27" t="s">
        <v>21</v>
      </c>
      <c r="E390" s="28">
        <v>822</v>
      </c>
      <c r="F390" s="29">
        <f t="shared" si="48"/>
        <v>822</v>
      </c>
      <c r="G390" s="53">
        <f t="shared" ref="G390" si="94">ROUND(AVERAGE(F390:F392),2)</f>
        <v>830.41</v>
      </c>
      <c r="H390" s="52">
        <f t="shared" ref="H390" si="95">STDEVA(F390:F392)/G390*100</f>
        <v>2.6072394043189719</v>
      </c>
      <c r="I390" s="48">
        <v>1</v>
      </c>
      <c r="J390" s="45">
        <f t="shared" ref="J390:J449" si="96">G390*I390</f>
        <v>830.41</v>
      </c>
    </row>
    <row r="391" spans="1:10">
      <c r="A391" s="57"/>
      <c r="B391" s="57"/>
      <c r="C391" s="64"/>
      <c r="D391" s="27" t="s">
        <v>22</v>
      </c>
      <c r="E391" s="28">
        <v>855</v>
      </c>
      <c r="F391" s="29">
        <f t="shared" si="48"/>
        <v>855</v>
      </c>
      <c r="G391" s="53"/>
      <c r="H391" s="52"/>
      <c r="I391" s="49"/>
      <c r="J391" s="46"/>
    </row>
    <row r="392" spans="1:10">
      <c r="A392" s="58"/>
      <c r="B392" s="58"/>
      <c r="C392" s="65"/>
      <c r="D392" s="27" t="s">
        <v>23</v>
      </c>
      <c r="E392" s="28">
        <v>814.22</v>
      </c>
      <c r="F392" s="29">
        <f t="shared" si="48"/>
        <v>814.22</v>
      </c>
      <c r="G392" s="53"/>
      <c r="H392" s="52"/>
      <c r="I392" s="50"/>
      <c r="J392" s="47"/>
    </row>
    <row r="393" spans="1:10">
      <c r="A393" s="56">
        <v>129</v>
      </c>
      <c r="B393" s="56" t="s">
        <v>156</v>
      </c>
      <c r="C393" s="63" t="s">
        <v>25</v>
      </c>
      <c r="D393" s="27" t="s">
        <v>21</v>
      </c>
      <c r="E393" s="28">
        <v>1027</v>
      </c>
      <c r="F393" s="29">
        <f t="shared" si="48"/>
        <v>1027</v>
      </c>
      <c r="G393" s="53">
        <f t="shared" ref="G393" si="97">ROUND(AVERAGE(F393:F395),2)</f>
        <v>1037.3499999999999</v>
      </c>
      <c r="H393" s="52">
        <f t="shared" ref="H393" si="98">STDEVA(F393:F395)/G393*100</f>
        <v>2.6033526764907324</v>
      </c>
      <c r="I393" s="51">
        <v>1</v>
      </c>
      <c r="J393" s="45">
        <f t="shared" ref="J393:J449" si="99">G393*I393</f>
        <v>1037.3499999999999</v>
      </c>
    </row>
    <row r="394" spans="1:10">
      <c r="A394" s="57"/>
      <c r="B394" s="57"/>
      <c r="C394" s="64"/>
      <c r="D394" s="27" t="s">
        <v>22</v>
      </c>
      <c r="E394" s="28">
        <v>1068</v>
      </c>
      <c r="F394" s="29">
        <f t="shared" si="48"/>
        <v>1068</v>
      </c>
      <c r="G394" s="53"/>
      <c r="H394" s="52"/>
      <c r="I394" s="51"/>
      <c r="J394" s="46"/>
    </row>
    <row r="395" spans="1:10">
      <c r="A395" s="58"/>
      <c r="B395" s="58"/>
      <c r="C395" s="65"/>
      <c r="D395" s="27" t="s">
        <v>23</v>
      </c>
      <c r="E395" s="28">
        <v>1017.05</v>
      </c>
      <c r="F395" s="29">
        <f t="shared" si="48"/>
        <v>1017.05</v>
      </c>
      <c r="G395" s="53"/>
      <c r="H395" s="52"/>
      <c r="I395" s="51"/>
      <c r="J395" s="47"/>
    </row>
    <row r="396" spans="1:10">
      <c r="A396" s="56">
        <v>130</v>
      </c>
      <c r="B396" s="56" t="s">
        <v>157</v>
      </c>
      <c r="C396" s="63" t="s">
        <v>25</v>
      </c>
      <c r="D396" s="27" t="s">
        <v>21</v>
      </c>
      <c r="E396" s="28">
        <v>852</v>
      </c>
      <c r="F396" s="29">
        <f t="shared" si="48"/>
        <v>852</v>
      </c>
      <c r="G396" s="53">
        <f t="shared" ref="G396" si="100">ROUND(AVERAGE(F396:F398),2)</f>
        <v>860.6</v>
      </c>
      <c r="H396" s="52">
        <f t="shared" ref="H396" si="101">STDEVA(F396:F398)/G396*100</f>
        <v>2.6000325204463799</v>
      </c>
      <c r="I396" s="48">
        <v>1</v>
      </c>
      <c r="J396" s="45">
        <f t="shared" ref="J396:J449" si="102">G396*I396</f>
        <v>860.6</v>
      </c>
    </row>
    <row r="397" spans="1:10">
      <c r="A397" s="57"/>
      <c r="B397" s="57"/>
      <c r="C397" s="64"/>
      <c r="D397" s="27" t="s">
        <v>22</v>
      </c>
      <c r="E397" s="28">
        <v>886</v>
      </c>
      <c r="F397" s="29">
        <f t="shared" si="48"/>
        <v>886</v>
      </c>
      <c r="G397" s="53"/>
      <c r="H397" s="52"/>
      <c r="I397" s="49"/>
      <c r="J397" s="46"/>
    </row>
    <row r="398" spans="1:10">
      <c r="A398" s="58"/>
      <c r="B398" s="58"/>
      <c r="C398" s="65"/>
      <c r="D398" s="27" t="s">
        <v>23</v>
      </c>
      <c r="E398" s="28">
        <v>843.8</v>
      </c>
      <c r="F398" s="29">
        <f t="shared" si="48"/>
        <v>843.8</v>
      </c>
      <c r="G398" s="53"/>
      <c r="H398" s="52"/>
      <c r="I398" s="50"/>
      <c r="J398" s="47"/>
    </row>
    <row r="399" spans="1:10">
      <c r="A399" s="55">
        <v>131</v>
      </c>
      <c r="B399" s="56" t="s">
        <v>158</v>
      </c>
      <c r="C399" s="63" t="s">
        <v>25</v>
      </c>
      <c r="D399" s="27" t="s">
        <v>21</v>
      </c>
      <c r="E399" s="28">
        <v>903</v>
      </c>
      <c r="F399" s="29">
        <f t="shared" si="48"/>
        <v>903</v>
      </c>
      <c r="G399" s="53">
        <f t="shared" ref="G399" si="103">ROUND(AVERAGE(F399:F401),2)</f>
        <v>912.06</v>
      </c>
      <c r="H399" s="52">
        <f t="shared" ref="H399" si="104">STDEVA(F399:F401)/G399*100</f>
        <v>2.6033219473736717</v>
      </c>
      <c r="I399" s="48">
        <v>1</v>
      </c>
      <c r="J399" s="45">
        <f t="shared" ref="J399:J449" si="105">G399*I399</f>
        <v>912.06</v>
      </c>
    </row>
    <row r="400" spans="1:10">
      <c r="A400" s="55"/>
      <c r="B400" s="57"/>
      <c r="C400" s="64"/>
      <c r="D400" s="27" t="s">
        <v>22</v>
      </c>
      <c r="E400" s="28">
        <v>939</v>
      </c>
      <c r="F400" s="29">
        <f t="shared" si="48"/>
        <v>939</v>
      </c>
      <c r="G400" s="53"/>
      <c r="H400" s="52"/>
      <c r="I400" s="49"/>
      <c r="J400" s="46"/>
    </row>
    <row r="401" spans="1:10">
      <c r="A401" s="55"/>
      <c r="B401" s="58"/>
      <c r="C401" s="65"/>
      <c r="D401" s="27" t="s">
        <v>23</v>
      </c>
      <c r="E401" s="28">
        <v>894.18</v>
      </c>
      <c r="F401" s="29">
        <f t="shared" si="48"/>
        <v>894.18</v>
      </c>
      <c r="G401" s="53"/>
      <c r="H401" s="52"/>
      <c r="I401" s="50"/>
      <c r="J401" s="47"/>
    </row>
    <row r="402" spans="1:10">
      <c r="A402" s="56">
        <v>132</v>
      </c>
      <c r="B402" s="56" t="s">
        <v>159</v>
      </c>
      <c r="C402" s="63" t="s">
        <v>25</v>
      </c>
      <c r="D402" s="27" t="s">
        <v>21</v>
      </c>
      <c r="E402" s="28">
        <v>832</v>
      </c>
      <c r="F402" s="29">
        <f t="shared" si="48"/>
        <v>832</v>
      </c>
      <c r="G402" s="53">
        <f t="shared" ref="G402" si="106">ROUND(AVERAGE(F402:F404),2)</f>
        <v>840.22</v>
      </c>
      <c r="H402" s="52">
        <f t="shared" ref="H402" si="107">STDEVA(F402:F404)/G402*100</f>
        <v>2.601878127867554</v>
      </c>
      <c r="I402" s="51">
        <v>1</v>
      </c>
      <c r="J402" s="45">
        <f t="shared" ref="J402:J449" si="108">G402*I402</f>
        <v>840.22</v>
      </c>
    </row>
    <row r="403" spans="1:10">
      <c r="A403" s="57"/>
      <c r="B403" s="57"/>
      <c r="C403" s="64"/>
      <c r="D403" s="27" t="s">
        <v>22</v>
      </c>
      <c r="E403" s="28">
        <v>865</v>
      </c>
      <c r="F403" s="29">
        <f t="shared" si="48"/>
        <v>865</v>
      </c>
      <c r="G403" s="53"/>
      <c r="H403" s="52"/>
      <c r="I403" s="51"/>
      <c r="J403" s="46"/>
    </row>
    <row r="404" spans="1:10">
      <c r="A404" s="58"/>
      <c r="B404" s="58"/>
      <c r="C404" s="65"/>
      <c r="D404" s="27" t="s">
        <v>23</v>
      </c>
      <c r="E404" s="28">
        <v>823.66</v>
      </c>
      <c r="F404" s="29">
        <f t="shared" si="48"/>
        <v>823.66</v>
      </c>
      <c r="G404" s="53"/>
      <c r="H404" s="52"/>
      <c r="I404" s="51"/>
      <c r="J404" s="47"/>
    </row>
    <row r="405" spans="1:10">
      <c r="A405" s="56">
        <v>133</v>
      </c>
      <c r="B405" s="56" t="s">
        <v>160</v>
      </c>
      <c r="C405" s="63" t="s">
        <v>25</v>
      </c>
      <c r="D405" s="27" t="s">
        <v>21</v>
      </c>
      <c r="E405" s="28">
        <v>858</v>
      </c>
      <c r="F405" s="29">
        <f t="shared" si="48"/>
        <v>858</v>
      </c>
      <c r="G405" s="53">
        <f t="shared" ref="G405" si="109">ROUND(AVERAGE(F405:F407),2)</f>
        <v>866.56</v>
      </c>
      <c r="H405" s="52">
        <f t="shared" ref="H405" si="110">STDEVA(F405:F407)/G405*100</f>
        <v>2.587790219082351</v>
      </c>
      <c r="I405" s="48">
        <v>1</v>
      </c>
      <c r="J405" s="45">
        <f t="shared" ref="J405:J449" si="111">G405*I405</f>
        <v>866.56</v>
      </c>
    </row>
    <row r="406" spans="1:10">
      <c r="A406" s="57"/>
      <c r="B406" s="57"/>
      <c r="C406" s="64"/>
      <c r="D406" s="27" t="s">
        <v>22</v>
      </c>
      <c r="E406" s="28">
        <v>892</v>
      </c>
      <c r="F406" s="29">
        <f t="shared" si="48"/>
        <v>892</v>
      </c>
      <c r="G406" s="53"/>
      <c r="H406" s="52"/>
      <c r="I406" s="49"/>
      <c r="J406" s="46"/>
    </row>
    <row r="407" spans="1:10">
      <c r="A407" s="58"/>
      <c r="B407" s="58"/>
      <c r="C407" s="65"/>
      <c r="D407" s="27" t="s">
        <v>23</v>
      </c>
      <c r="E407" s="28">
        <v>849.67</v>
      </c>
      <c r="F407" s="29">
        <f t="shared" si="48"/>
        <v>849.67</v>
      </c>
      <c r="G407" s="53"/>
      <c r="H407" s="52"/>
      <c r="I407" s="50"/>
      <c r="J407" s="47"/>
    </row>
    <row r="408" spans="1:10">
      <c r="A408" s="56">
        <v>134</v>
      </c>
      <c r="B408" s="56" t="s">
        <v>161</v>
      </c>
      <c r="C408" s="63" t="s">
        <v>25</v>
      </c>
      <c r="D408" s="27" t="s">
        <v>21</v>
      </c>
      <c r="E408" s="28">
        <v>845</v>
      </c>
      <c r="F408" s="29">
        <f t="shared" si="48"/>
        <v>845</v>
      </c>
      <c r="G408" s="53">
        <f t="shared" ref="G408" si="112">ROUND(AVERAGE(F408:F410),2)</f>
        <v>853.58</v>
      </c>
      <c r="H408" s="52">
        <f t="shared" ref="H408" si="113">STDEVA(F408:F410)/G408*100</f>
        <v>2.6240562790960311</v>
      </c>
      <c r="I408" s="48">
        <v>1</v>
      </c>
      <c r="J408" s="45">
        <f t="shared" ref="J408:J449" si="114">G408*I408</f>
        <v>853.58</v>
      </c>
    </row>
    <row r="409" spans="1:10">
      <c r="A409" s="57"/>
      <c r="B409" s="57"/>
      <c r="C409" s="64"/>
      <c r="D409" s="27" t="s">
        <v>22</v>
      </c>
      <c r="E409" s="28">
        <v>879</v>
      </c>
      <c r="F409" s="29">
        <f t="shared" ref="F409:F455" si="115">E409</f>
        <v>879</v>
      </c>
      <c r="G409" s="53"/>
      <c r="H409" s="52"/>
      <c r="I409" s="49"/>
      <c r="J409" s="46"/>
    </row>
    <row r="410" spans="1:10">
      <c r="A410" s="58"/>
      <c r="B410" s="58"/>
      <c r="C410" s="65"/>
      <c r="D410" s="27" t="s">
        <v>23</v>
      </c>
      <c r="E410" s="28">
        <v>836.74</v>
      </c>
      <c r="F410" s="29">
        <f t="shared" si="115"/>
        <v>836.74</v>
      </c>
      <c r="G410" s="53"/>
      <c r="H410" s="52"/>
      <c r="I410" s="50"/>
      <c r="J410" s="47"/>
    </row>
    <row r="411" spans="1:10">
      <c r="A411" s="56">
        <v>135</v>
      </c>
      <c r="B411" s="56" t="s">
        <v>162</v>
      </c>
      <c r="C411" s="63" t="s">
        <v>25</v>
      </c>
      <c r="D411" s="27" t="s">
        <v>21</v>
      </c>
      <c r="E411" s="28">
        <v>931</v>
      </c>
      <c r="F411" s="29">
        <f t="shared" si="115"/>
        <v>931</v>
      </c>
      <c r="G411" s="53">
        <f t="shared" ref="G411" si="116">ROUND(AVERAGE(F411:F413),2)</f>
        <v>940.17</v>
      </c>
      <c r="H411" s="52">
        <f t="shared" ref="H411" si="117">STDEVA(F411:F413)/G411*100</f>
        <v>2.6127332741941895</v>
      </c>
      <c r="I411" s="51">
        <v>1</v>
      </c>
      <c r="J411" s="45">
        <f t="shared" ref="J411:J449" si="118">G411*I411</f>
        <v>940.17</v>
      </c>
    </row>
    <row r="412" spans="1:10">
      <c r="A412" s="57"/>
      <c r="B412" s="57"/>
      <c r="C412" s="64"/>
      <c r="D412" s="27" t="s">
        <v>22</v>
      </c>
      <c r="E412" s="28">
        <v>968</v>
      </c>
      <c r="F412" s="29">
        <f t="shared" si="115"/>
        <v>968</v>
      </c>
      <c r="G412" s="53"/>
      <c r="H412" s="52"/>
      <c r="I412" s="51"/>
      <c r="J412" s="46"/>
    </row>
    <row r="413" spans="1:10">
      <c r="A413" s="58"/>
      <c r="B413" s="58"/>
      <c r="C413" s="65"/>
      <c r="D413" s="27" t="s">
        <v>23</v>
      </c>
      <c r="E413" s="28">
        <v>921.51</v>
      </c>
      <c r="F413" s="29">
        <f t="shared" si="115"/>
        <v>921.51</v>
      </c>
      <c r="G413" s="53"/>
      <c r="H413" s="52"/>
      <c r="I413" s="51"/>
      <c r="J413" s="47"/>
    </row>
    <row r="414" spans="1:10">
      <c r="A414" s="56">
        <v>136</v>
      </c>
      <c r="B414" s="56" t="s">
        <v>163</v>
      </c>
      <c r="C414" s="63" t="s">
        <v>25</v>
      </c>
      <c r="D414" s="27" t="s">
        <v>21</v>
      </c>
      <c r="E414" s="28">
        <v>876</v>
      </c>
      <c r="F414" s="29">
        <f t="shared" si="115"/>
        <v>876</v>
      </c>
      <c r="G414" s="53">
        <f t="shared" ref="G414" si="119">ROUND(AVERAGE(F414:F416),2)</f>
        <v>884.73</v>
      </c>
      <c r="H414" s="52">
        <f t="shared" ref="H414" si="120">STDEVA(F414:F416)/G414*100</f>
        <v>2.6192190426153865</v>
      </c>
      <c r="I414" s="48">
        <v>1</v>
      </c>
      <c r="J414" s="45">
        <f t="shared" ref="J414:J449" si="121">G414*I414</f>
        <v>884.73</v>
      </c>
    </row>
    <row r="415" spans="1:10">
      <c r="A415" s="57"/>
      <c r="B415" s="57"/>
      <c r="C415" s="64"/>
      <c r="D415" s="27" t="s">
        <v>22</v>
      </c>
      <c r="E415" s="28">
        <v>911</v>
      </c>
      <c r="F415" s="29">
        <f t="shared" si="115"/>
        <v>911</v>
      </c>
      <c r="G415" s="53"/>
      <c r="H415" s="52"/>
      <c r="I415" s="49"/>
      <c r="J415" s="46"/>
    </row>
    <row r="416" spans="1:10">
      <c r="A416" s="58"/>
      <c r="B416" s="58"/>
      <c r="C416" s="65"/>
      <c r="D416" s="27" t="s">
        <v>23</v>
      </c>
      <c r="E416" s="28">
        <v>867.19</v>
      </c>
      <c r="F416" s="29">
        <f t="shared" si="115"/>
        <v>867.19</v>
      </c>
      <c r="G416" s="53"/>
      <c r="H416" s="52"/>
      <c r="I416" s="50"/>
      <c r="J416" s="47"/>
    </row>
    <row r="417" spans="1:10">
      <c r="A417" s="56">
        <v>137</v>
      </c>
      <c r="B417" s="56" t="s">
        <v>164</v>
      </c>
      <c r="C417" s="63" t="s">
        <v>25</v>
      </c>
      <c r="D417" s="27" t="s">
        <v>21</v>
      </c>
      <c r="E417" s="28">
        <v>930</v>
      </c>
      <c r="F417" s="29">
        <f t="shared" si="115"/>
        <v>930</v>
      </c>
      <c r="G417" s="53">
        <f t="shared" ref="G417" si="122">ROUND(AVERAGE(F417:F419),2)</f>
        <v>939.28</v>
      </c>
      <c r="H417" s="52">
        <f t="shared" ref="H417" si="123">STDEVA(F417:F419)/G417*100</f>
        <v>2.602311068699044</v>
      </c>
      <c r="I417" s="48">
        <v>1</v>
      </c>
      <c r="J417" s="45">
        <f t="shared" ref="J417:J449" si="124">G417*I417</f>
        <v>939.28</v>
      </c>
    </row>
    <row r="418" spans="1:10">
      <c r="A418" s="57"/>
      <c r="B418" s="57"/>
      <c r="C418" s="64"/>
      <c r="D418" s="27" t="s">
        <v>22</v>
      </c>
      <c r="E418" s="28">
        <v>967</v>
      </c>
      <c r="F418" s="29">
        <f t="shared" si="115"/>
        <v>967</v>
      </c>
      <c r="G418" s="53"/>
      <c r="H418" s="52"/>
      <c r="I418" s="49"/>
      <c r="J418" s="46"/>
    </row>
    <row r="419" spans="1:10">
      <c r="A419" s="58"/>
      <c r="B419" s="58"/>
      <c r="C419" s="65"/>
      <c r="D419" s="27" t="s">
        <v>23</v>
      </c>
      <c r="E419" s="28">
        <v>920.83</v>
      </c>
      <c r="F419" s="29">
        <f t="shared" si="115"/>
        <v>920.83</v>
      </c>
      <c r="G419" s="53"/>
      <c r="H419" s="52"/>
      <c r="I419" s="50"/>
      <c r="J419" s="47"/>
    </row>
    <row r="420" spans="1:10">
      <c r="A420" s="55">
        <v>138</v>
      </c>
      <c r="B420" s="56" t="s">
        <v>165</v>
      </c>
      <c r="C420" s="63" t="s">
        <v>25</v>
      </c>
      <c r="D420" s="27" t="s">
        <v>21</v>
      </c>
      <c r="E420" s="28">
        <v>889</v>
      </c>
      <c r="F420" s="29">
        <f t="shared" si="115"/>
        <v>889</v>
      </c>
      <c r="G420" s="53">
        <f t="shared" ref="G420" si="125">ROUND(AVERAGE(F420:F422),2)</f>
        <v>897.75</v>
      </c>
      <c r="H420" s="52">
        <f t="shared" ref="H420" si="126">STDEVA(F420:F422)/G420*100</f>
        <v>2.5791260404200655</v>
      </c>
      <c r="I420" s="51">
        <v>1</v>
      </c>
      <c r="J420" s="45">
        <f t="shared" ref="J420:J449" si="127">G420*I420</f>
        <v>897.75</v>
      </c>
    </row>
    <row r="421" spans="1:10">
      <c r="A421" s="55"/>
      <c r="B421" s="57"/>
      <c r="C421" s="64"/>
      <c r="D421" s="27" t="s">
        <v>22</v>
      </c>
      <c r="E421" s="28">
        <v>924</v>
      </c>
      <c r="F421" s="29">
        <f t="shared" si="115"/>
        <v>924</v>
      </c>
      <c r="G421" s="53"/>
      <c r="H421" s="52"/>
      <c r="I421" s="51"/>
      <c r="J421" s="46"/>
    </row>
    <row r="422" spans="1:10">
      <c r="A422" s="55"/>
      <c r="B422" s="58"/>
      <c r="C422" s="65"/>
      <c r="D422" s="27" t="s">
        <v>23</v>
      </c>
      <c r="E422" s="28">
        <v>880.24</v>
      </c>
      <c r="F422" s="29">
        <f t="shared" si="115"/>
        <v>880.24</v>
      </c>
      <c r="G422" s="53"/>
      <c r="H422" s="52"/>
      <c r="I422" s="51"/>
      <c r="J422" s="47"/>
    </row>
    <row r="423" spans="1:10">
      <c r="A423" s="56">
        <v>139</v>
      </c>
      <c r="B423" s="56" t="s">
        <v>166</v>
      </c>
      <c r="C423" s="63" t="s">
        <v>25</v>
      </c>
      <c r="D423" s="27" t="s">
        <v>21</v>
      </c>
      <c r="E423" s="28">
        <v>1073</v>
      </c>
      <c r="F423" s="29">
        <f t="shared" si="115"/>
        <v>1073</v>
      </c>
      <c r="G423" s="53">
        <f t="shared" ref="G423" si="128">ROUND(AVERAGE(F423:F425),2)</f>
        <v>1083.3699999999999</v>
      </c>
      <c r="H423" s="52">
        <f t="shared" ref="H423" si="129">STDEVA(F423:F425)/G423*100</f>
        <v>2.5779109251997872</v>
      </c>
      <c r="I423" s="48">
        <v>1</v>
      </c>
      <c r="J423" s="45">
        <f t="shared" ref="J423:J449" si="130">G423*I423</f>
        <v>1083.3699999999999</v>
      </c>
    </row>
    <row r="424" spans="1:10">
      <c r="A424" s="57"/>
      <c r="B424" s="57"/>
      <c r="C424" s="64"/>
      <c r="D424" s="27" t="s">
        <v>22</v>
      </c>
      <c r="E424" s="28">
        <v>1115</v>
      </c>
      <c r="F424" s="29">
        <f t="shared" si="115"/>
        <v>1115</v>
      </c>
      <c r="G424" s="53"/>
      <c r="H424" s="52"/>
      <c r="I424" s="49"/>
      <c r="J424" s="46"/>
    </row>
    <row r="425" spans="1:10">
      <c r="A425" s="58"/>
      <c r="B425" s="58"/>
      <c r="C425" s="65"/>
      <c r="D425" s="27" t="s">
        <v>23</v>
      </c>
      <c r="E425" s="28">
        <v>1062.1099999999999</v>
      </c>
      <c r="F425" s="29">
        <f t="shared" si="115"/>
        <v>1062.1099999999999</v>
      </c>
      <c r="G425" s="53"/>
      <c r="H425" s="52"/>
      <c r="I425" s="50"/>
      <c r="J425" s="47"/>
    </row>
    <row r="426" spans="1:10">
      <c r="A426" s="56">
        <v>140</v>
      </c>
      <c r="B426" s="56" t="s">
        <v>167</v>
      </c>
      <c r="C426" s="63" t="s">
        <v>25</v>
      </c>
      <c r="D426" s="27" t="s">
        <v>21</v>
      </c>
      <c r="E426" s="28">
        <v>1020</v>
      </c>
      <c r="F426" s="29">
        <f t="shared" si="115"/>
        <v>1020</v>
      </c>
      <c r="G426" s="53">
        <f t="shared" ref="G426" si="131">ROUND(AVERAGE(F426:F428),2)</f>
        <v>1029.8499999999999</v>
      </c>
      <c r="H426" s="52">
        <f t="shared" ref="H426" si="132">STDEVA(F426:F428)/G426*100</f>
        <v>2.5852803817197527</v>
      </c>
      <c r="I426" s="48">
        <v>1</v>
      </c>
      <c r="J426" s="45">
        <f t="shared" ref="J426:J449" si="133">G426*I426</f>
        <v>1029.8499999999999</v>
      </c>
    </row>
    <row r="427" spans="1:10">
      <c r="A427" s="57"/>
      <c r="B427" s="57"/>
      <c r="C427" s="64"/>
      <c r="D427" s="27" t="s">
        <v>22</v>
      </c>
      <c r="E427" s="28">
        <v>1060</v>
      </c>
      <c r="F427" s="29">
        <f t="shared" si="115"/>
        <v>1060</v>
      </c>
      <c r="G427" s="53"/>
      <c r="H427" s="52"/>
      <c r="I427" s="49"/>
      <c r="J427" s="46"/>
    </row>
    <row r="428" spans="1:10">
      <c r="A428" s="58"/>
      <c r="B428" s="58"/>
      <c r="C428" s="65"/>
      <c r="D428" s="27" t="s">
        <v>23</v>
      </c>
      <c r="E428" s="28">
        <v>1009.56</v>
      </c>
      <c r="F428" s="29">
        <f t="shared" si="115"/>
        <v>1009.56</v>
      </c>
      <c r="G428" s="53"/>
      <c r="H428" s="52"/>
      <c r="I428" s="50"/>
      <c r="J428" s="47"/>
    </row>
    <row r="429" spans="1:10">
      <c r="A429" s="56">
        <v>141</v>
      </c>
      <c r="B429" s="56" t="s">
        <v>168</v>
      </c>
      <c r="C429" s="63" t="s">
        <v>25</v>
      </c>
      <c r="D429" s="27" t="s">
        <v>21</v>
      </c>
      <c r="E429" s="28">
        <v>994</v>
      </c>
      <c r="F429" s="29">
        <f t="shared" si="115"/>
        <v>994</v>
      </c>
      <c r="G429" s="53">
        <f t="shared" ref="G429" si="134">ROUND(AVERAGE(F429:F431),2)</f>
        <v>1003.59</v>
      </c>
      <c r="H429" s="52">
        <f t="shared" ref="H429" si="135">STDEVA(F429:F431)/G429*100</f>
        <v>2.5889215696333912</v>
      </c>
      <c r="I429" s="51">
        <v>1</v>
      </c>
      <c r="J429" s="45">
        <f t="shared" ref="J429:J449" si="136">G429*I429</f>
        <v>1003.59</v>
      </c>
    </row>
    <row r="430" spans="1:10">
      <c r="A430" s="57"/>
      <c r="B430" s="57"/>
      <c r="C430" s="64"/>
      <c r="D430" s="27" t="s">
        <v>22</v>
      </c>
      <c r="E430" s="28">
        <v>1033</v>
      </c>
      <c r="F430" s="29">
        <f t="shared" si="115"/>
        <v>1033</v>
      </c>
      <c r="G430" s="53"/>
      <c r="H430" s="52"/>
      <c r="I430" s="51"/>
      <c r="J430" s="46"/>
    </row>
    <row r="431" spans="1:10">
      <c r="A431" s="58"/>
      <c r="B431" s="58"/>
      <c r="C431" s="65"/>
      <c r="D431" s="27" t="s">
        <v>23</v>
      </c>
      <c r="E431" s="28">
        <v>983.76</v>
      </c>
      <c r="F431" s="29">
        <f t="shared" si="115"/>
        <v>983.76</v>
      </c>
      <c r="G431" s="53"/>
      <c r="H431" s="52"/>
      <c r="I431" s="51"/>
      <c r="J431" s="47"/>
    </row>
    <row r="432" spans="1:10">
      <c r="A432" s="56">
        <v>142</v>
      </c>
      <c r="B432" s="56" t="s">
        <v>169</v>
      </c>
      <c r="C432" s="63" t="s">
        <v>25</v>
      </c>
      <c r="D432" s="27" t="s">
        <v>21</v>
      </c>
      <c r="E432" s="28">
        <v>821</v>
      </c>
      <c r="F432" s="29">
        <f t="shared" si="115"/>
        <v>821</v>
      </c>
      <c r="G432" s="53">
        <f t="shared" ref="G432" si="137">ROUND(AVERAGE(F432:F434),2)</f>
        <v>829.43</v>
      </c>
      <c r="H432" s="52">
        <f t="shared" ref="H432" si="138">STDEVA(F432:F434)/G432*100</f>
        <v>2.606717912555665</v>
      </c>
      <c r="I432" s="48">
        <v>1</v>
      </c>
      <c r="J432" s="45">
        <f t="shared" ref="J432:J449" si="139">G432*I432</f>
        <v>829.43</v>
      </c>
    </row>
    <row r="433" spans="1:10">
      <c r="A433" s="57"/>
      <c r="B433" s="57"/>
      <c r="C433" s="64"/>
      <c r="D433" s="27" t="s">
        <v>22</v>
      </c>
      <c r="E433" s="28">
        <v>854</v>
      </c>
      <c r="F433" s="29">
        <f t="shared" si="115"/>
        <v>854</v>
      </c>
      <c r="G433" s="53"/>
      <c r="H433" s="52"/>
      <c r="I433" s="49"/>
      <c r="J433" s="46"/>
    </row>
    <row r="434" spans="1:10">
      <c r="A434" s="58"/>
      <c r="B434" s="58"/>
      <c r="C434" s="65"/>
      <c r="D434" s="27" t="s">
        <v>23</v>
      </c>
      <c r="E434" s="28">
        <v>813.3</v>
      </c>
      <c r="F434" s="29">
        <f t="shared" si="115"/>
        <v>813.3</v>
      </c>
      <c r="G434" s="53"/>
      <c r="H434" s="52"/>
      <c r="I434" s="50"/>
      <c r="J434" s="47"/>
    </row>
    <row r="435" spans="1:10">
      <c r="A435" s="56">
        <v>143</v>
      </c>
      <c r="B435" s="56" t="s">
        <v>170</v>
      </c>
      <c r="C435" s="63" t="s">
        <v>25</v>
      </c>
      <c r="D435" s="27" t="s">
        <v>21</v>
      </c>
      <c r="E435" s="28">
        <v>813</v>
      </c>
      <c r="F435" s="29">
        <f t="shared" si="115"/>
        <v>813</v>
      </c>
      <c r="G435" s="53">
        <f t="shared" ref="G435" si="140">ROUND(AVERAGE(F435:F437),2)</f>
        <v>820.92</v>
      </c>
      <c r="H435" s="52">
        <f t="shared" ref="H435" si="141">STDEVA(F435:F437)/G435*100</f>
        <v>2.589872530649787</v>
      </c>
      <c r="I435" s="48">
        <v>1</v>
      </c>
      <c r="J435" s="45">
        <f t="shared" ref="J435:J449" si="142">G435*I435</f>
        <v>820.92</v>
      </c>
    </row>
    <row r="436" spans="1:10">
      <c r="A436" s="57"/>
      <c r="B436" s="57"/>
      <c r="C436" s="64"/>
      <c r="D436" s="27" t="s">
        <v>22</v>
      </c>
      <c r="E436" s="28">
        <v>845</v>
      </c>
      <c r="F436" s="29">
        <f t="shared" si="115"/>
        <v>845</v>
      </c>
      <c r="G436" s="53"/>
      <c r="H436" s="52"/>
      <c r="I436" s="49"/>
      <c r="J436" s="46"/>
    </row>
    <row r="437" spans="1:10">
      <c r="A437" s="58"/>
      <c r="B437" s="58"/>
      <c r="C437" s="65"/>
      <c r="D437" s="27" t="s">
        <v>23</v>
      </c>
      <c r="E437" s="28">
        <v>804.75</v>
      </c>
      <c r="F437" s="29">
        <f t="shared" si="115"/>
        <v>804.75</v>
      </c>
      <c r="G437" s="53"/>
      <c r="H437" s="52"/>
      <c r="I437" s="50"/>
      <c r="J437" s="47"/>
    </row>
    <row r="438" spans="1:10">
      <c r="A438" s="56">
        <v>144</v>
      </c>
      <c r="B438" s="56" t="s">
        <v>171</v>
      </c>
      <c r="C438" s="63" t="s">
        <v>25</v>
      </c>
      <c r="D438" s="27" t="s">
        <v>21</v>
      </c>
      <c r="E438" s="28">
        <v>1016</v>
      </c>
      <c r="F438" s="29">
        <f t="shared" si="115"/>
        <v>1016</v>
      </c>
      <c r="G438" s="53">
        <f t="shared" ref="G438" si="143">ROUND(AVERAGE(F438:F440),2)</f>
        <v>1026.02</v>
      </c>
      <c r="H438" s="52">
        <f t="shared" ref="H438" si="144">STDEVA(F438:F440)/G438*100</f>
        <v>2.5768136968654387</v>
      </c>
      <c r="I438" s="51">
        <v>1</v>
      </c>
      <c r="J438" s="45">
        <f t="shared" ref="J438:J449" si="145">G438*I438</f>
        <v>1026.02</v>
      </c>
    </row>
    <row r="439" spans="1:10">
      <c r="A439" s="57"/>
      <c r="B439" s="57"/>
      <c r="C439" s="64"/>
      <c r="D439" s="27" t="s">
        <v>22</v>
      </c>
      <c r="E439" s="28">
        <v>1056</v>
      </c>
      <c r="F439" s="29">
        <f t="shared" si="115"/>
        <v>1056</v>
      </c>
      <c r="G439" s="53"/>
      <c r="H439" s="52"/>
      <c r="I439" s="51"/>
      <c r="J439" s="46"/>
    </row>
    <row r="440" spans="1:10">
      <c r="A440" s="58"/>
      <c r="B440" s="58"/>
      <c r="C440" s="65"/>
      <c r="D440" s="27" t="s">
        <v>23</v>
      </c>
      <c r="E440" s="28">
        <v>1006.05</v>
      </c>
      <c r="F440" s="29">
        <f t="shared" si="115"/>
        <v>1006.05</v>
      </c>
      <c r="G440" s="53"/>
      <c r="H440" s="52"/>
      <c r="I440" s="51"/>
      <c r="J440" s="47"/>
    </row>
    <row r="441" spans="1:10">
      <c r="A441" s="55">
        <v>145</v>
      </c>
      <c r="B441" s="56" t="s">
        <v>172</v>
      </c>
      <c r="C441" s="63" t="s">
        <v>25</v>
      </c>
      <c r="D441" s="27" t="s">
        <v>21</v>
      </c>
      <c r="E441" s="28">
        <v>1049</v>
      </c>
      <c r="F441" s="29">
        <f t="shared" si="115"/>
        <v>1049</v>
      </c>
      <c r="G441" s="53">
        <f t="shared" ref="G441" si="146">ROUND(AVERAGE(F441:F443),2)</f>
        <v>1059.1300000000001</v>
      </c>
      <c r="H441" s="52">
        <f t="shared" ref="H441" si="147">STDEVA(F441:F443)/G441*100</f>
        <v>2.5733829662473653</v>
      </c>
      <c r="I441" s="48">
        <v>1</v>
      </c>
      <c r="J441" s="45">
        <f t="shared" ref="J441:J449" si="148">G441*I441</f>
        <v>1059.1300000000001</v>
      </c>
    </row>
    <row r="442" spans="1:10">
      <c r="A442" s="55"/>
      <c r="B442" s="57"/>
      <c r="C442" s="64"/>
      <c r="D442" s="27" t="s">
        <v>22</v>
      </c>
      <c r="E442" s="28">
        <v>1090</v>
      </c>
      <c r="F442" s="29">
        <f t="shared" si="115"/>
        <v>1090</v>
      </c>
      <c r="G442" s="53"/>
      <c r="H442" s="52"/>
      <c r="I442" s="49"/>
      <c r="J442" s="46"/>
    </row>
    <row r="443" spans="1:10">
      <c r="A443" s="55"/>
      <c r="B443" s="58"/>
      <c r="C443" s="65"/>
      <c r="D443" s="27" t="s">
        <v>23</v>
      </c>
      <c r="E443" s="28">
        <v>1038.3900000000001</v>
      </c>
      <c r="F443" s="29">
        <f t="shared" si="115"/>
        <v>1038.3900000000001</v>
      </c>
      <c r="G443" s="53"/>
      <c r="H443" s="52"/>
      <c r="I443" s="50"/>
      <c r="J443" s="47"/>
    </row>
    <row r="444" spans="1:10">
      <c r="A444" s="56">
        <v>146</v>
      </c>
      <c r="B444" s="56" t="s">
        <v>173</v>
      </c>
      <c r="C444" s="63" t="s">
        <v>25</v>
      </c>
      <c r="D444" s="27" t="s">
        <v>21</v>
      </c>
      <c r="E444" s="28">
        <v>1013</v>
      </c>
      <c r="F444" s="29">
        <f t="shared" si="115"/>
        <v>1013</v>
      </c>
      <c r="G444" s="53">
        <f t="shared" ref="G444" si="149">ROUND(AVERAGE(F444:F446),2)</f>
        <v>1022.95</v>
      </c>
      <c r="H444" s="52">
        <f t="shared" ref="H444" si="150">STDEVA(F444:F446)/G444*100</f>
        <v>2.5915732488702061</v>
      </c>
      <c r="I444" s="48">
        <v>1</v>
      </c>
      <c r="J444" s="45">
        <f t="shared" ref="J444:J449" si="151">G444*I444</f>
        <v>1022.95</v>
      </c>
    </row>
    <row r="445" spans="1:10">
      <c r="A445" s="57"/>
      <c r="B445" s="57"/>
      <c r="C445" s="64"/>
      <c r="D445" s="27" t="s">
        <v>22</v>
      </c>
      <c r="E445" s="28">
        <v>1053</v>
      </c>
      <c r="F445" s="29">
        <f t="shared" si="115"/>
        <v>1053</v>
      </c>
      <c r="G445" s="53"/>
      <c r="H445" s="52"/>
      <c r="I445" s="49"/>
      <c r="J445" s="46"/>
    </row>
    <row r="446" spans="1:10">
      <c r="A446" s="58"/>
      <c r="B446" s="58"/>
      <c r="C446" s="65"/>
      <c r="D446" s="27" t="s">
        <v>23</v>
      </c>
      <c r="E446" s="28">
        <v>1002.86</v>
      </c>
      <c r="F446" s="29">
        <f t="shared" si="115"/>
        <v>1002.86</v>
      </c>
      <c r="G446" s="53"/>
      <c r="H446" s="52"/>
      <c r="I446" s="50"/>
      <c r="J446" s="47"/>
    </row>
    <row r="447" spans="1:10">
      <c r="A447" s="56">
        <v>147</v>
      </c>
      <c r="B447" s="56" t="s">
        <v>174</v>
      </c>
      <c r="C447" s="63" t="s">
        <v>25</v>
      </c>
      <c r="D447" s="27" t="s">
        <v>21</v>
      </c>
      <c r="E447" s="28">
        <v>970</v>
      </c>
      <c r="F447" s="29">
        <f t="shared" si="115"/>
        <v>970</v>
      </c>
      <c r="G447" s="53">
        <f t="shared" ref="G447" si="152">ROUND(AVERAGE(F447:F449),2)</f>
        <v>979.87</v>
      </c>
      <c r="H447" s="52">
        <f t="shared" ref="H447" si="153">STDEVA(F447:F449)/G447*100</f>
        <v>2.6183816840236482</v>
      </c>
      <c r="I447" s="51">
        <v>1</v>
      </c>
      <c r="J447" s="45">
        <f t="shared" ref="J447:J449" si="154">G447*I447</f>
        <v>979.87</v>
      </c>
    </row>
    <row r="448" spans="1:10">
      <c r="A448" s="57"/>
      <c r="B448" s="57"/>
      <c r="C448" s="64"/>
      <c r="D448" s="27" t="s">
        <v>22</v>
      </c>
      <c r="E448" s="28">
        <v>1009</v>
      </c>
      <c r="F448" s="29">
        <f t="shared" si="115"/>
        <v>1009</v>
      </c>
      <c r="G448" s="53"/>
      <c r="H448" s="52"/>
      <c r="I448" s="51"/>
      <c r="J448" s="46"/>
    </row>
    <row r="449" spans="1:10">
      <c r="A449" s="58"/>
      <c r="B449" s="58"/>
      <c r="C449" s="65"/>
      <c r="D449" s="27" t="s">
        <v>23</v>
      </c>
      <c r="E449" s="28">
        <v>960.62</v>
      </c>
      <c r="F449" s="29">
        <f t="shared" si="115"/>
        <v>960.62</v>
      </c>
      <c r="G449" s="53"/>
      <c r="H449" s="52"/>
      <c r="I449" s="51"/>
      <c r="J449" s="47"/>
    </row>
    <row r="450" spans="1:10">
      <c r="A450" s="56">
        <v>148</v>
      </c>
      <c r="B450" s="56" t="s">
        <v>175</v>
      </c>
      <c r="C450" s="63" t="s">
        <v>25</v>
      </c>
      <c r="D450" s="27" t="s">
        <v>21</v>
      </c>
      <c r="E450" s="28">
        <v>981</v>
      </c>
      <c r="F450" s="29">
        <f t="shared" si="115"/>
        <v>981</v>
      </c>
      <c r="G450" s="53">
        <f t="shared" ref="G450" si="155">ROUND(AVERAGE(F450:F452),2)</f>
        <v>990.9</v>
      </c>
      <c r="H450" s="52">
        <f t="shared" ref="H450" si="156">STDEVA(F450:F452)/G450*100</f>
        <v>2.5865869720599073</v>
      </c>
      <c r="I450" s="48">
        <v>1</v>
      </c>
      <c r="J450" s="45">
        <f t="shared" ref="J450:J455" si="157">G450*I450</f>
        <v>990.9</v>
      </c>
    </row>
    <row r="451" spans="1:10">
      <c r="A451" s="57"/>
      <c r="B451" s="57"/>
      <c r="C451" s="64"/>
      <c r="D451" s="27" t="s">
        <v>22</v>
      </c>
      <c r="E451" s="28">
        <v>1020</v>
      </c>
      <c r="F451" s="29">
        <f t="shared" si="115"/>
        <v>1020</v>
      </c>
      <c r="G451" s="53"/>
      <c r="H451" s="52"/>
      <c r="I451" s="49"/>
      <c r="J451" s="46"/>
    </row>
    <row r="452" spans="1:10">
      <c r="A452" s="58"/>
      <c r="B452" s="58"/>
      <c r="C452" s="65"/>
      <c r="D452" s="27" t="s">
        <v>23</v>
      </c>
      <c r="E452" s="28">
        <v>971.69</v>
      </c>
      <c r="F452" s="29">
        <f t="shared" si="115"/>
        <v>971.69</v>
      </c>
      <c r="G452" s="53"/>
      <c r="H452" s="52"/>
      <c r="I452" s="50"/>
      <c r="J452" s="47"/>
    </row>
    <row r="453" spans="1:10">
      <c r="A453" s="56">
        <v>149</v>
      </c>
      <c r="B453" s="56" t="s">
        <v>176</v>
      </c>
      <c r="C453" s="63" t="s">
        <v>25</v>
      </c>
      <c r="D453" s="27" t="s">
        <v>21</v>
      </c>
      <c r="E453" s="28">
        <v>823</v>
      </c>
      <c r="F453" s="29">
        <f t="shared" si="115"/>
        <v>823</v>
      </c>
      <c r="G453" s="53">
        <f t="shared" ref="G453" si="158">ROUND(AVERAGE(F453:F455),2)</f>
        <v>831.29</v>
      </c>
      <c r="H453" s="52">
        <f t="shared" ref="H453" si="159">STDEVA(F453:F455)/G453*100</f>
        <v>2.6207370616723704</v>
      </c>
      <c r="I453" s="48">
        <v>1</v>
      </c>
      <c r="J453" s="45">
        <f t="shared" ref="J453:J455" si="160">G453*I453</f>
        <v>831.29</v>
      </c>
    </row>
    <row r="454" spans="1:10">
      <c r="A454" s="57"/>
      <c r="B454" s="57"/>
      <c r="C454" s="64"/>
      <c r="D454" s="27" t="s">
        <v>22</v>
      </c>
      <c r="E454" s="28">
        <v>856</v>
      </c>
      <c r="F454" s="29">
        <f t="shared" si="115"/>
        <v>856</v>
      </c>
      <c r="G454" s="53"/>
      <c r="H454" s="52"/>
      <c r="I454" s="49"/>
      <c r="J454" s="46"/>
    </row>
    <row r="455" spans="1:10">
      <c r="A455" s="58"/>
      <c r="B455" s="58"/>
      <c r="C455" s="65"/>
      <c r="D455" s="27" t="s">
        <v>23</v>
      </c>
      <c r="E455" s="28">
        <v>814.86</v>
      </c>
      <c r="F455" s="29">
        <f t="shared" si="115"/>
        <v>814.86</v>
      </c>
      <c r="G455" s="53"/>
      <c r="H455" s="52"/>
      <c r="I455" s="50"/>
      <c r="J455" s="47"/>
    </row>
    <row r="456" spans="1:10">
      <c r="A456" s="56">
        <v>150</v>
      </c>
      <c r="B456" s="56" t="s">
        <v>177</v>
      </c>
      <c r="C456" s="63" t="s">
        <v>25</v>
      </c>
      <c r="D456" s="27" t="s">
        <v>21</v>
      </c>
      <c r="E456" s="28">
        <v>876</v>
      </c>
      <c r="F456" s="29">
        <f t="shared" ref="F456" si="161">E456</f>
        <v>876</v>
      </c>
      <c r="G456" s="53">
        <f t="shared" si="7"/>
        <v>884.92</v>
      </c>
      <c r="H456" s="52">
        <f t="shared" si="8"/>
        <v>2.5944312564704752</v>
      </c>
      <c r="I456" s="51">
        <v>1</v>
      </c>
      <c r="J456" s="45">
        <f t="shared" si="9"/>
        <v>884.92</v>
      </c>
    </row>
    <row r="457" spans="1:10">
      <c r="A457" s="57"/>
      <c r="B457" s="57"/>
      <c r="C457" s="64"/>
      <c r="D457" s="27" t="s">
        <v>22</v>
      </c>
      <c r="E457" s="28">
        <v>911</v>
      </c>
      <c r="F457" s="29">
        <f>E457</f>
        <v>911</v>
      </c>
      <c r="G457" s="53"/>
      <c r="H457" s="52"/>
      <c r="I457" s="51"/>
      <c r="J457" s="46"/>
    </row>
    <row r="458" spans="1:10">
      <c r="A458" s="58"/>
      <c r="B458" s="58"/>
      <c r="C458" s="65"/>
      <c r="D458" s="27" t="s">
        <v>23</v>
      </c>
      <c r="E458" s="28">
        <v>867.76</v>
      </c>
      <c r="F458" s="29">
        <f>E458</f>
        <v>867.76</v>
      </c>
      <c r="G458" s="53"/>
      <c r="H458" s="52"/>
      <c r="I458" s="51"/>
      <c r="J458" s="47"/>
    </row>
    <row r="459" spans="1:10">
      <c r="A459" s="24"/>
      <c r="B459" s="25"/>
      <c r="C459" s="25"/>
      <c r="D459" s="25"/>
      <c r="I459" s="62" t="s">
        <v>26</v>
      </c>
      <c r="J459" s="61">
        <f>SUM(J9:J458)</f>
        <v>168443.37000000002</v>
      </c>
    </row>
    <row r="460" spans="1:10">
      <c r="A460" s="26"/>
      <c r="B460" s="26"/>
      <c r="C460" s="26"/>
      <c r="D460" s="26"/>
      <c r="I460" s="62"/>
      <c r="J460" s="62"/>
    </row>
  </sheetData>
  <autoFilter ref="A8:J460">
    <filterColumn colId="3"/>
  </autoFilter>
  <mergeCells count="1062">
    <mergeCell ref="A453:A455"/>
    <mergeCell ref="B453:B455"/>
    <mergeCell ref="C453:C455"/>
    <mergeCell ref="G453:G455"/>
    <mergeCell ref="H453:H455"/>
    <mergeCell ref="I453:I455"/>
    <mergeCell ref="J453:J455"/>
    <mergeCell ref="A447:A449"/>
    <mergeCell ref="B447:B449"/>
    <mergeCell ref="C447:C449"/>
    <mergeCell ref="G447:G449"/>
    <mergeCell ref="H447:H449"/>
    <mergeCell ref="I447:I449"/>
    <mergeCell ref="J447:J449"/>
    <mergeCell ref="A450:A452"/>
    <mergeCell ref="B450:B452"/>
    <mergeCell ref="C450:C452"/>
    <mergeCell ref="G450:G452"/>
    <mergeCell ref="H450:H452"/>
    <mergeCell ref="I450:I452"/>
    <mergeCell ref="J450:J452"/>
    <mergeCell ref="A441:A443"/>
    <mergeCell ref="B441:B443"/>
    <mergeCell ref="C441:C443"/>
    <mergeCell ref="G441:G443"/>
    <mergeCell ref="H441:H443"/>
    <mergeCell ref="I441:I443"/>
    <mergeCell ref="J441:J443"/>
    <mergeCell ref="A444:A446"/>
    <mergeCell ref="B444:B446"/>
    <mergeCell ref="C444:C446"/>
    <mergeCell ref="G444:G446"/>
    <mergeCell ref="H444:H446"/>
    <mergeCell ref="I444:I446"/>
    <mergeCell ref="J444:J446"/>
    <mergeCell ref="A435:A437"/>
    <mergeCell ref="B435:B437"/>
    <mergeCell ref="C435:C437"/>
    <mergeCell ref="G435:G437"/>
    <mergeCell ref="H435:H437"/>
    <mergeCell ref="I435:I437"/>
    <mergeCell ref="J435:J437"/>
    <mergeCell ref="A438:A440"/>
    <mergeCell ref="B438:B440"/>
    <mergeCell ref="C438:C440"/>
    <mergeCell ref="G438:G440"/>
    <mergeCell ref="H438:H440"/>
    <mergeCell ref="I438:I440"/>
    <mergeCell ref="J438:J440"/>
    <mergeCell ref="A429:A431"/>
    <mergeCell ref="B429:B431"/>
    <mergeCell ref="C429:C431"/>
    <mergeCell ref="G429:G431"/>
    <mergeCell ref="H429:H431"/>
    <mergeCell ref="I429:I431"/>
    <mergeCell ref="J429:J431"/>
    <mergeCell ref="A432:A434"/>
    <mergeCell ref="B432:B434"/>
    <mergeCell ref="C432:C434"/>
    <mergeCell ref="G432:G434"/>
    <mergeCell ref="H432:H434"/>
    <mergeCell ref="I432:I434"/>
    <mergeCell ref="J432:J434"/>
    <mergeCell ref="A423:A425"/>
    <mergeCell ref="B423:B425"/>
    <mergeCell ref="C423:C425"/>
    <mergeCell ref="G423:G425"/>
    <mergeCell ref="H423:H425"/>
    <mergeCell ref="I423:I425"/>
    <mergeCell ref="J423:J425"/>
    <mergeCell ref="A426:A428"/>
    <mergeCell ref="B426:B428"/>
    <mergeCell ref="C426:C428"/>
    <mergeCell ref="G426:G428"/>
    <mergeCell ref="H426:H428"/>
    <mergeCell ref="I426:I428"/>
    <mergeCell ref="J426:J428"/>
    <mergeCell ref="A417:A419"/>
    <mergeCell ref="B417:B419"/>
    <mergeCell ref="C417:C419"/>
    <mergeCell ref="G417:G419"/>
    <mergeCell ref="H417:H419"/>
    <mergeCell ref="I417:I419"/>
    <mergeCell ref="J417:J419"/>
    <mergeCell ref="A420:A422"/>
    <mergeCell ref="B420:B422"/>
    <mergeCell ref="C420:C422"/>
    <mergeCell ref="G420:G422"/>
    <mergeCell ref="H420:H422"/>
    <mergeCell ref="I420:I422"/>
    <mergeCell ref="J420:J422"/>
    <mergeCell ref="A411:A413"/>
    <mergeCell ref="B411:B413"/>
    <mergeCell ref="C411:C413"/>
    <mergeCell ref="G411:G413"/>
    <mergeCell ref="H411:H413"/>
    <mergeCell ref="I411:I413"/>
    <mergeCell ref="J411:J413"/>
    <mergeCell ref="A414:A416"/>
    <mergeCell ref="B414:B416"/>
    <mergeCell ref="C414:C416"/>
    <mergeCell ref="G414:G416"/>
    <mergeCell ref="H414:H416"/>
    <mergeCell ref="I414:I416"/>
    <mergeCell ref="J414:J416"/>
    <mergeCell ref="A405:A407"/>
    <mergeCell ref="B405:B407"/>
    <mergeCell ref="C405:C407"/>
    <mergeCell ref="G405:G407"/>
    <mergeCell ref="H405:H407"/>
    <mergeCell ref="I405:I407"/>
    <mergeCell ref="J405:J407"/>
    <mergeCell ref="A408:A410"/>
    <mergeCell ref="B408:B410"/>
    <mergeCell ref="C408:C410"/>
    <mergeCell ref="G408:G410"/>
    <mergeCell ref="H408:H410"/>
    <mergeCell ref="I408:I410"/>
    <mergeCell ref="J408:J410"/>
    <mergeCell ref="A399:A401"/>
    <mergeCell ref="B399:B401"/>
    <mergeCell ref="C399:C401"/>
    <mergeCell ref="G399:G401"/>
    <mergeCell ref="H399:H401"/>
    <mergeCell ref="I399:I401"/>
    <mergeCell ref="J399:J401"/>
    <mergeCell ref="A402:A404"/>
    <mergeCell ref="B402:B404"/>
    <mergeCell ref="C402:C404"/>
    <mergeCell ref="G402:G404"/>
    <mergeCell ref="H402:H404"/>
    <mergeCell ref="I402:I404"/>
    <mergeCell ref="J402:J404"/>
    <mergeCell ref="A393:A395"/>
    <mergeCell ref="B393:B395"/>
    <mergeCell ref="C393:C395"/>
    <mergeCell ref="G393:G395"/>
    <mergeCell ref="H393:H395"/>
    <mergeCell ref="I393:I395"/>
    <mergeCell ref="J393:J395"/>
    <mergeCell ref="A396:A398"/>
    <mergeCell ref="B396:B398"/>
    <mergeCell ref="C396:C398"/>
    <mergeCell ref="G396:G398"/>
    <mergeCell ref="H396:H398"/>
    <mergeCell ref="I396:I398"/>
    <mergeCell ref="J396:J398"/>
    <mergeCell ref="A387:A389"/>
    <mergeCell ref="B387:B389"/>
    <mergeCell ref="C387:C389"/>
    <mergeCell ref="G387:G389"/>
    <mergeCell ref="H387:H389"/>
    <mergeCell ref="I387:I389"/>
    <mergeCell ref="J387:J389"/>
    <mergeCell ref="A390:A392"/>
    <mergeCell ref="B390:B392"/>
    <mergeCell ref="C390:C392"/>
    <mergeCell ref="G390:G392"/>
    <mergeCell ref="H390:H392"/>
    <mergeCell ref="I390:I392"/>
    <mergeCell ref="J390:J392"/>
    <mergeCell ref="A381:A383"/>
    <mergeCell ref="B381:B383"/>
    <mergeCell ref="C381:C383"/>
    <mergeCell ref="G381:G383"/>
    <mergeCell ref="H381:H383"/>
    <mergeCell ref="I381:I383"/>
    <mergeCell ref="J381:J383"/>
    <mergeCell ref="A384:A386"/>
    <mergeCell ref="B384:B386"/>
    <mergeCell ref="C384:C386"/>
    <mergeCell ref="G384:G386"/>
    <mergeCell ref="H384:H386"/>
    <mergeCell ref="I384:I386"/>
    <mergeCell ref="J384:J386"/>
    <mergeCell ref="A375:A377"/>
    <mergeCell ref="B375:B377"/>
    <mergeCell ref="C375:C377"/>
    <mergeCell ref="G375:G377"/>
    <mergeCell ref="H375:H377"/>
    <mergeCell ref="I375:I377"/>
    <mergeCell ref="J375:J377"/>
    <mergeCell ref="A378:A380"/>
    <mergeCell ref="B378:B380"/>
    <mergeCell ref="C378:C380"/>
    <mergeCell ref="G378:G380"/>
    <mergeCell ref="H378:H380"/>
    <mergeCell ref="I378:I380"/>
    <mergeCell ref="J378:J380"/>
    <mergeCell ref="A369:A371"/>
    <mergeCell ref="B369:B371"/>
    <mergeCell ref="C369:C371"/>
    <mergeCell ref="G369:G371"/>
    <mergeCell ref="H369:H371"/>
    <mergeCell ref="I369:I371"/>
    <mergeCell ref="J369:J371"/>
    <mergeCell ref="A372:A374"/>
    <mergeCell ref="B372:B374"/>
    <mergeCell ref="C372:C374"/>
    <mergeCell ref="G372:G374"/>
    <mergeCell ref="H372:H374"/>
    <mergeCell ref="I372:I374"/>
    <mergeCell ref="J372:J374"/>
    <mergeCell ref="A363:A365"/>
    <mergeCell ref="B363:B365"/>
    <mergeCell ref="C363:C365"/>
    <mergeCell ref="G363:G365"/>
    <mergeCell ref="H363:H365"/>
    <mergeCell ref="I363:I365"/>
    <mergeCell ref="J363:J365"/>
    <mergeCell ref="A366:A368"/>
    <mergeCell ref="B366:B368"/>
    <mergeCell ref="C366:C368"/>
    <mergeCell ref="G366:G368"/>
    <mergeCell ref="H366:H368"/>
    <mergeCell ref="I366:I368"/>
    <mergeCell ref="J366:J368"/>
    <mergeCell ref="A357:A359"/>
    <mergeCell ref="B357:B359"/>
    <mergeCell ref="C357:C359"/>
    <mergeCell ref="G357:G359"/>
    <mergeCell ref="H357:H359"/>
    <mergeCell ref="I357:I359"/>
    <mergeCell ref="J357:J359"/>
    <mergeCell ref="A360:A362"/>
    <mergeCell ref="B360:B362"/>
    <mergeCell ref="C360:C362"/>
    <mergeCell ref="G360:G362"/>
    <mergeCell ref="H360:H362"/>
    <mergeCell ref="I360:I362"/>
    <mergeCell ref="J360:J362"/>
    <mergeCell ref="A351:A353"/>
    <mergeCell ref="B351:B353"/>
    <mergeCell ref="C351:C353"/>
    <mergeCell ref="G351:G353"/>
    <mergeCell ref="H351:H353"/>
    <mergeCell ref="I351:I353"/>
    <mergeCell ref="J351:J353"/>
    <mergeCell ref="A354:A356"/>
    <mergeCell ref="B354:B356"/>
    <mergeCell ref="C354:C356"/>
    <mergeCell ref="G354:G356"/>
    <mergeCell ref="H354:H356"/>
    <mergeCell ref="I354:I356"/>
    <mergeCell ref="J354:J356"/>
    <mergeCell ref="A345:A347"/>
    <mergeCell ref="B345:B347"/>
    <mergeCell ref="C345:C347"/>
    <mergeCell ref="G345:G347"/>
    <mergeCell ref="H345:H347"/>
    <mergeCell ref="I345:I347"/>
    <mergeCell ref="J345:J347"/>
    <mergeCell ref="A348:A350"/>
    <mergeCell ref="B348:B350"/>
    <mergeCell ref="C348:C350"/>
    <mergeCell ref="G348:G350"/>
    <mergeCell ref="H348:H350"/>
    <mergeCell ref="I348:I350"/>
    <mergeCell ref="J348:J350"/>
    <mergeCell ref="A339:A341"/>
    <mergeCell ref="B339:B341"/>
    <mergeCell ref="C339:C341"/>
    <mergeCell ref="G339:G341"/>
    <mergeCell ref="H339:H341"/>
    <mergeCell ref="I339:I341"/>
    <mergeCell ref="J339:J341"/>
    <mergeCell ref="A342:A344"/>
    <mergeCell ref="B342:B344"/>
    <mergeCell ref="C342:C344"/>
    <mergeCell ref="G342:G344"/>
    <mergeCell ref="H342:H344"/>
    <mergeCell ref="I342:I344"/>
    <mergeCell ref="J342:J344"/>
    <mergeCell ref="A333:A335"/>
    <mergeCell ref="B333:B335"/>
    <mergeCell ref="C333:C335"/>
    <mergeCell ref="G333:G335"/>
    <mergeCell ref="H333:H335"/>
    <mergeCell ref="I333:I335"/>
    <mergeCell ref="J333:J335"/>
    <mergeCell ref="A336:A338"/>
    <mergeCell ref="B336:B338"/>
    <mergeCell ref="C336:C338"/>
    <mergeCell ref="G336:G338"/>
    <mergeCell ref="H336:H338"/>
    <mergeCell ref="I336:I338"/>
    <mergeCell ref="J336:J338"/>
    <mergeCell ref="A327:A329"/>
    <mergeCell ref="B327:B329"/>
    <mergeCell ref="C327:C329"/>
    <mergeCell ref="G327:G329"/>
    <mergeCell ref="H327:H329"/>
    <mergeCell ref="I327:I329"/>
    <mergeCell ref="J327:J329"/>
    <mergeCell ref="A330:A332"/>
    <mergeCell ref="B330:B332"/>
    <mergeCell ref="C330:C332"/>
    <mergeCell ref="G330:G332"/>
    <mergeCell ref="H330:H332"/>
    <mergeCell ref="I330:I332"/>
    <mergeCell ref="J330:J332"/>
    <mergeCell ref="A321:A323"/>
    <mergeCell ref="B321:B323"/>
    <mergeCell ref="C321:C323"/>
    <mergeCell ref="G321:G323"/>
    <mergeCell ref="H321:H323"/>
    <mergeCell ref="I321:I323"/>
    <mergeCell ref="J321:J323"/>
    <mergeCell ref="A324:A326"/>
    <mergeCell ref="B324:B326"/>
    <mergeCell ref="C324:C326"/>
    <mergeCell ref="G324:G326"/>
    <mergeCell ref="H324:H326"/>
    <mergeCell ref="I324:I326"/>
    <mergeCell ref="J324:J326"/>
    <mergeCell ref="A315:A317"/>
    <mergeCell ref="B315:B317"/>
    <mergeCell ref="C315:C317"/>
    <mergeCell ref="G315:G317"/>
    <mergeCell ref="H315:H317"/>
    <mergeCell ref="I315:I317"/>
    <mergeCell ref="J315:J317"/>
    <mergeCell ref="A318:A320"/>
    <mergeCell ref="B318:B320"/>
    <mergeCell ref="C318:C320"/>
    <mergeCell ref="G318:G320"/>
    <mergeCell ref="H318:H320"/>
    <mergeCell ref="I318:I320"/>
    <mergeCell ref="J318:J320"/>
    <mergeCell ref="F1:G1"/>
    <mergeCell ref="G2:H2"/>
    <mergeCell ref="A4:H4"/>
    <mergeCell ref="A6:A7"/>
    <mergeCell ref="B6:E6"/>
    <mergeCell ref="F6:F7"/>
    <mergeCell ref="G6:G7"/>
    <mergeCell ref="H6:H7"/>
    <mergeCell ref="A456:A458"/>
    <mergeCell ref="G15:G17"/>
    <mergeCell ref="H15:H17"/>
    <mergeCell ref="G456:G458"/>
    <mergeCell ref="H456:H458"/>
    <mergeCell ref="B15:B17"/>
    <mergeCell ref="B456:B458"/>
    <mergeCell ref="A15:A17"/>
    <mergeCell ref="A21:A23"/>
    <mergeCell ref="A24:A26"/>
    <mergeCell ref="A27:A29"/>
    <mergeCell ref="A30:A32"/>
    <mergeCell ref="A33:A35"/>
    <mergeCell ref="A36:A38"/>
    <mergeCell ref="A39:A41"/>
    <mergeCell ref="A42:A44"/>
    <mergeCell ref="J459:J460"/>
    <mergeCell ref="I459:I460"/>
    <mergeCell ref="C456:C458"/>
    <mergeCell ref="H9:H11"/>
    <mergeCell ref="H12:H14"/>
    <mergeCell ref="G12:G14"/>
    <mergeCell ref="G9:G11"/>
    <mergeCell ref="C12:C14"/>
    <mergeCell ref="C9:C11"/>
    <mergeCell ref="I456:I458"/>
    <mergeCell ref="J456:J458"/>
    <mergeCell ref="C15:C17"/>
    <mergeCell ref="I15:I17"/>
    <mergeCell ref="J15:J17"/>
    <mergeCell ref="C18:C20"/>
    <mergeCell ref="G18:G20"/>
    <mergeCell ref="C24:C26"/>
    <mergeCell ref="C27:C29"/>
    <mergeCell ref="C30:C32"/>
    <mergeCell ref="C60:C62"/>
    <mergeCell ref="C63:C65"/>
    <mergeCell ref="C66:C68"/>
    <mergeCell ref="C51:C53"/>
    <mergeCell ref="C54:C56"/>
    <mergeCell ref="B9:B11"/>
    <mergeCell ref="B12:B14"/>
    <mergeCell ref="A9:A11"/>
    <mergeCell ref="A12:A14"/>
    <mergeCell ref="A18:A20"/>
    <mergeCell ref="J6:J7"/>
    <mergeCell ref="I12:I14"/>
    <mergeCell ref="I9:I11"/>
    <mergeCell ref="J12:J14"/>
    <mergeCell ref="J9:J11"/>
    <mergeCell ref="I6:I7"/>
    <mergeCell ref="B18:B20"/>
    <mergeCell ref="H18:H20"/>
    <mergeCell ref="I18:I20"/>
    <mergeCell ref="J18:J20"/>
    <mergeCell ref="A60:A62"/>
    <mergeCell ref="A63:A65"/>
    <mergeCell ref="A66:A68"/>
    <mergeCell ref="A69:A71"/>
    <mergeCell ref="A72:A74"/>
    <mergeCell ref="A45:A47"/>
    <mergeCell ref="A48:A50"/>
    <mergeCell ref="A51:A53"/>
    <mergeCell ref="A54:A56"/>
    <mergeCell ref="A57:A59"/>
    <mergeCell ref="A90:A92"/>
    <mergeCell ref="A93:A95"/>
    <mergeCell ref="A96:A98"/>
    <mergeCell ref="A99:A101"/>
    <mergeCell ref="A102:A104"/>
    <mergeCell ref="A75:A77"/>
    <mergeCell ref="A78:A80"/>
    <mergeCell ref="A81:A83"/>
    <mergeCell ref="A84:A86"/>
    <mergeCell ref="A87:A89"/>
    <mergeCell ref="A120:A122"/>
    <mergeCell ref="A123:A125"/>
    <mergeCell ref="A126:A128"/>
    <mergeCell ref="A129:A131"/>
    <mergeCell ref="A132:A134"/>
    <mergeCell ref="A105:A107"/>
    <mergeCell ref="A108:A110"/>
    <mergeCell ref="A111:A113"/>
    <mergeCell ref="A114:A116"/>
    <mergeCell ref="A117:A119"/>
    <mergeCell ref="A150:A152"/>
    <mergeCell ref="A153:A155"/>
    <mergeCell ref="A156:A158"/>
    <mergeCell ref="A159:A161"/>
    <mergeCell ref="A162:A164"/>
    <mergeCell ref="A135:A137"/>
    <mergeCell ref="A138:A140"/>
    <mergeCell ref="A141:A143"/>
    <mergeCell ref="A144:A146"/>
    <mergeCell ref="A147:A149"/>
    <mergeCell ref="A177:A179"/>
    <mergeCell ref="A180:A182"/>
    <mergeCell ref="A183:A185"/>
    <mergeCell ref="A186:A188"/>
    <mergeCell ref="A189:A191"/>
    <mergeCell ref="A165:A167"/>
    <mergeCell ref="A168:A170"/>
    <mergeCell ref="A171:A173"/>
    <mergeCell ref="A174:A176"/>
    <mergeCell ref="A210:A212"/>
    <mergeCell ref="A213:A215"/>
    <mergeCell ref="A216:A218"/>
    <mergeCell ref="A255:A257"/>
    <mergeCell ref="A258:A260"/>
    <mergeCell ref="A261:A263"/>
    <mergeCell ref="A264:A266"/>
    <mergeCell ref="A267:A269"/>
    <mergeCell ref="A228:A230"/>
    <mergeCell ref="A231:A233"/>
    <mergeCell ref="A234:A236"/>
    <mergeCell ref="A237:A239"/>
    <mergeCell ref="A303:A305"/>
    <mergeCell ref="A306:A308"/>
    <mergeCell ref="A309:A311"/>
    <mergeCell ref="A312:A314"/>
    <mergeCell ref="A270:A272"/>
    <mergeCell ref="A273:A275"/>
    <mergeCell ref="A276:A278"/>
    <mergeCell ref="A279:A281"/>
    <mergeCell ref="A282:A284"/>
    <mergeCell ref="A285:A287"/>
    <mergeCell ref="B51:B53"/>
    <mergeCell ref="B60:B62"/>
    <mergeCell ref="B69:B71"/>
    <mergeCell ref="B72:B74"/>
    <mergeCell ref="B75:B77"/>
    <mergeCell ref="B78:B80"/>
    <mergeCell ref="B27:B29"/>
    <mergeCell ref="B30:B32"/>
    <mergeCell ref="B63:B65"/>
    <mergeCell ref="B66:B68"/>
    <mergeCell ref="B54:B56"/>
    <mergeCell ref="B57:B59"/>
    <mergeCell ref="B117:B119"/>
    <mergeCell ref="B120:B122"/>
    <mergeCell ref="B123:B125"/>
    <mergeCell ref="B126:B128"/>
    <mergeCell ref="B129:B131"/>
    <mergeCell ref="B162:B164"/>
    <mergeCell ref="B165:B167"/>
    <mergeCell ref="B168:B170"/>
    <mergeCell ref="B171:B173"/>
    <mergeCell ref="A288:A290"/>
    <mergeCell ref="A291:A293"/>
    <mergeCell ref="A294:A296"/>
    <mergeCell ref="A297:A299"/>
    <mergeCell ref="A300:A302"/>
    <mergeCell ref="A219:A221"/>
    <mergeCell ref="A222:A224"/>
    <mergeCell ref="A225:A227"/>
    <mergeCell ref="B132:B134"/>
    <mergeCell ref="B135:B137"/>
    <mergeCell ref="B138:B140"/>
    <mergeCell ref="B141:B143"/>
    <mergeCell ref="B144:B146"/>
    <mergeCell ref="A240:A242"/>
    <mergeCell ref="A243:A245"/>
    <mergeCell ref="A246:A248"/>
    <mergeCell ref="A249:A251"/>
    <mergeCell ref="A252:A254"/>
    <mergeCell ref="A192:A194"/>
    <mergeCell ref="A195:A197"/>
    <mergeCell ref="A198:A200"/>
    <mergeCell ref="A201:A203"/>
    <mergeCell ref="A204:A206"/>
    <mergeCell ref="A207:A209"/>
    <mergeCell ref="B21:B23"/>
    <mergeCell ref="C21:C23"/>
    <mergeCell ref="C42:C44"/>
    <mergeCell ref="B45:B47"/>
    <mergeCell ref="C45:C47"/>
    <mergeCell ref="B48:B50"/>
    <mergeCell ref="C48:C50"/>
    <mergeCell ref="C33:C35"/>
    <mergeCell ref="B36:B38"/>
    <mergeCell ref="C36:C38"/>
    <mergeCell ref="B39:B41"/>
    <mergeCell ref="C39:C41"/>
    <mergeCell ref="B24:B26"/>
    <mergeCell ref="B33:B35"/>
    <mergeCell ref="B42:B44"/>
    <mergeCell ref="C57:C59"/>
    <mergeCell ref="B102:B104"/>
    <mergeCell ref="B105:B107"/>
    <mergeCell ref="B108:B110"/>
    <mergeCell ref="B111:B113"/>
    <mergeCell ref="B114:B116"/>
    <mergeCell ref="B87:B89"/>
    <mergeCell ref="B90:B92"/>
    <mergeCell ref="B93:B95"/>
    <mergeCell ref="B96:B98"/>
    <mergeCell ref="B99:B101"/>
    <mergeCell ref="C114:C116"/>
    <mergeCell ref="B81:B83"/>
    <mergeCell ref="B84:B86"/>
    <mergeCell ref="B174:B176"/>
    <mergeCell ref="B147:B149"/>
    <mergeCell ref="B150:B152"/>
    <mergeCell ref="B153:B155"/>
    <mergeCell ref="B156:B158"/>
    <mergeCell ref="B159:B161"/>
    <mergeCell ref="B192:B194"/>
    <mergeCell ref="B195:B197"/>
    <mergeCell ref="B198:B200"/>
    <mergeCell ref="B201:B203"/>
    <mergeCell ref="B204:B206"/>
    <mergeCell ref="B177:B179"/>
    <mergeCell ref="B180:B182"/>
    <mergeCell ref="B183:B185"/>
    <mergeCell ref="B186:B188"/>
    <mergeCell ref="B189:B191"/>
    <mergeCell ref="B222:B224"/>
    <mergeCell ref="B225:B227"/>
    <mergeCell ref="B228:B230"/>
    <mergeCell ref="B231:B233"/>
    <mergeCell ref="B234:B236"/>
    <mergeCell ref="B207:B209"/>
    <mergeCell ref="B210:B212"/>
    <mergeCell ref="B213:B215"/>
    <mergeCell ref="B216:B218"/>
    <mergeCell ref="B219:B221"/>
    <mergeCell ref="B252:B254"/>
    <mergeCell ref="B255:B257"/>
    <mergeCell ref="B258:B260"/>
    <mergeCell ref="B261:B263"/>
    <mergeCell ref="B264:B266"/>
    <mergeCell ref="B237:B239"/>
    <mergeCell ref="B240:B242"/>
    <mergeCell ref="B243:B245"/>
    <mergeCell ref="B246:B248"/>
    <mergeCell ref="B249:B251"/>
    <mergeCell ref="B306:B308"/>
    <mergeCell ref="B309:B311"/>
    <mergeCell ref="B282:B284"/>
    <mergeCell ref="B285:B287"/>
    <mergeCell ref="B288:B290"/>
    <mergeCell ref="B291:B293"/>
    <mergeCell ref="B294:B296"/>
    <mergeCell ref="B267:B269"/>
    <mergeCell ref="B270:B272"/>
    <mergeCell ref="B273:B275"/>
    <mergeCell ref="B276:B278"/>
    <mergeCell ref="B279:B281"/>
    <mergeCell ref="C117:C119"/>
    <mergeCell ref="C120:C122"/>
    <mergeCell ref="C123:C125"/>
    <mergeCell ref="C126:C128"/>
    <mergeCell ref="B312:B314"/>
    <mergeCell ref="C69:C71"/>
    <mergeCell ref="C72:C74"/>
    <mergeCell ref="C75:C77"/>
    <mergeCell ref="C78:C80"/>
    <mergeCell ref="C81:C83"/>
    <mergeCell ref="C84:C86"/>
    <mergeCell ref="C87:C89"/>
    <mergeCell ref="C90:C92"/>
    <mergeCell ref="C93:C95"/>
    <mergeCell ref="C96:C98"/>
    <mergeCell ref="C99:C101"/>
    <mergeCell ref="C102:C104"/>
    <mergeCell ref="C105:C107"/>
    <mergeCell ref="C108:C110"/>
    <mergeCell ref="C111:C113"/>
    <mergeCell ref="B297:B299"/>
    <mergeCell ref="B300:B302"/>
    <mergeCell ref="B303:B305"/>
    <mergeCell ref="C144:C146"/>
    <mergeCell ref="C147:C149"/>
    <mergeCell ref="C150:C152"/>
    <mergeCell ref="C153:C155"/>
    <mergeCell ref="C156:C158"/>
    <mergeCell ref="C129:C131"/>
    <mergeCell ref="C132:C134"/>
    <mergeCell ref="C135:C137"/>
    <mergeCell ref="C138:C140"/>
    <mergeCell ref="C141:C143"/>
    <mergeCell ref="C174:C176"/>
    <mergeCell ref="C177:C179"/>
    <mergeCell ref="C180:C182"/>
    <mergeCell ref="C183:C185"/>
    <mergeCell ref="C186:C188"/>
    <mergeCell ref="C159:C161"/>
    <mergeCell ref="C162:C164"/>
    <mergeCell ref="C165:C167"/>
    <mergeCell ref="C168:C170"/>
    <mergeCell ref="C171:C173"/>
    <mergeCell ref="C204:C206"/>
    <mergeCell ref="C207:C209"/>
    <mergeCell ref="C210:C212"/>
    <mergeCell ref="C213:C215"/>
    <mergeCell ref="C216:C218"/>
    <mergeCell ref="C189:C191"/>
    <mergeCell ref="C192:C194"/>
    <mergeCell ref="C195:C197"/>
    <mergeCell ref="C198:C200"/>
    <mergeCell ref="C201:C203"/>
    <mergeCell ref="C234:C236"/>
    <mergeCell ref="C237:C239"/>
    <mergeCell ref="C240:C242"/>
    <mergeCell ref="C243:C245"/>
    <mergeCell ref="C246:C248"/>
    <mergeCell ref="C219:C221"/>
    <mergeCell ref="C222:C224"/>
    <mergeCell ref="C225:C227"/>
    <mergeCell ref="C228:C230"/>
    <mergeCell ref="C231:C233"/>
    <mergeCell ref="C288:C290"/>
    <mergeCell ref="C291:C293"/>
    <mergeCell ref="C264:C266"/>
    <mergeCell ref="C267:C269"/>
    <mergeCell ref="C270:C272"/>
    <mergeCell ref="C273:C275"/>
    <mergeCell ref="C276:C278"/>
    <mergeCell ref="C249:C251"/>
    <mergeCell ref="C252:C254"/>
    <mergeCell ref="C255:C257"/>
    <mergeCell ref="C258:C260"/>
    <mergeCell ref="C261:C263"/>
    <mergeCell ref="C309:C311"/>
    <mergeCell ref="C312:C314"/>
    <mergeCell ref="G21:G23"/>
    <mergeCell ref="G24:G26"/>
    <mergeCell ref="G27:G29"/>
    <mergeCell ref="G30:G32"/>
    <mergeCell ref="G33:G35"/>
    <mergeCell ref="G36:G38"/>
    <mergeCell ref="G39:G41"/>
    <mergeCell ref="G42:G44"/>
    <mergeCell ref="G45:G47"/>
    <mergeCell ref="G48:G50"/>
    <mergeCell ref="G51:G53"/>
    <mergeCell ref="G54:G56"/>
    <mergeCell ref="G57:G59"/>
    <mergeCell ref="G60:G62"/>
    <mergeCell ref="C294:C296"/>
    <mergeCell ref="C297:C299"/>
    <mergeCell ref="C300:C302"/>
    <mergeCell ref="C303:C305"/>
    <mergeCell ref="C306:C308"/>
    <mergeCell ref="C279:C281"/>
    <mergeCell ref="C282:C284"/>
    <mergeCell ref="C285:C287"/>
    <mergeCell ref="G78:G80"/>
    <mergeCell ref="G81:G83"/>
    <mergeCell ref="G84:G86"/>
    <mergeCell ref="G87:G89"/>
    <mergeCell ref="G90:G92"/>
    <mergeCell ref="G63:G65"/>
    <mergeCell ref="G66:G68"/>
    <mergeCell ref="G69:G71"/>
    <mergeCell ref="G72:G74"/>
    <mergeCell ref="G75:G77"/>
    <mergeCell ref="G108:G110"/>
    <mergeCell ref="G111:G113"/>
    <mergeCell ref="G114:G116"/>
    <mergeCell ref="G117:G119"/>
    <mergeCell ref="G120:G122"/>
    <mergeCell ref="G93:G95"/>
    <mergeCell ref="G96:G98"/>
    <mergeCell ref="G99:G101"/>
    <mergeCell ref="G102:G104"/>
    <mergeCell ref="G105:G107"/>
    <mergeCell ref="G138:G140"/>
    <mergeCell ref="G141:G143"/>
    <mergeCell ref="G144:G146"/>
    <mergeCell ref="G147:G149"/>
    <mergeCell ref="G150:G152"/>
    <mergeCell ref="G123:G125"/>
    <mergeCell ref="G126:G128"/>
    <mergeCell ref="G129:G131"/>
    <mergeCell ref="G132:G134"/>
    <mergeCell ref="G135:G137"/>
    <mergeCell ref="G168:G170"/>
    <mergeCell ref="G171:G173"/>
    <mergeCell ref="G174:G176"/>
    <mergeCell ref="G177:G179"/>
    <mergeCell ref="G180:G182"/>
    <mergeCell ref="G153:G155"/>
    <mergeCell ref="G156:G158"/>
    <mergeCell ref="G159:G161"/>
    <mergeCell ref="G162:G164"/>
    <mergeCell ref="G165:G167"/>
    <mergeCell ref="G198:G200"/>
    <mergeCell ref="G201:G203"/>
    <mergeCell ref="G204:G206"/>
    <mergeCell ref="G207:G209"/>
    <mergeCell ref="G210:G212"/>
    <mergeCell ref="G183:G185"/>
    <mergeCell ref="G186:G188"/>
    <mergeCell ref="G189:G191"/>
    <mergeCell ref="G192:G194"/>
    <mergeCell ref="G195:G197"/>
    <mergeCell ref="G228:G230"/>
    <mergeCell ref="G231:G233"/>
    <mergeCell ref="G234:G236"/>
    <mergeCell ref="G237:G239"/>
    <mergeCell ref="G240:G242"/>
    <mergeCell ref="G213:G215"/>
    <mergeCell ref="G216:G218"/>
    <mergeCell ref="G219:G221"/>
    <mergeCell ref="G222:G224"/>
    <mergeCell ref="G225:G227"/>
    <mergeCell ref="G282:G284"/>
    <mergeCell ref="G285:G287"/>
    <mergeCell ref="G258:G260"/>
    <mergeCell ref="G261:G263"/>
    <mergeCell ref="G264:G266"/>
    <mergeCell ref="G267:G269"/>
    <mergeCell ref="G270:G272"/>
    <mergeCell ref="G243:G245"/>
    <mergeCell ref="G246:G248"/>
    <mergeCell ref="G249:G251"/>
    <mergeCell ref="G252:G254"/>
    <mergeCell ref="G255:G257"/>
    <mergeCell ref="G303:G305"/>
    <mergeCell ref="G306:G308"/>
    <mergeCell ref="G309:G311"/>
    <mergeCell ref="G312:G314"/>
    <mergeCell ref="H21:H23"/>
    <mergeCell ref="H24:H26"/>
    <mergeCell ref="H27:H29"/>
    <mergeCell ref="H30:H32"/>
    <mergeCell ref="H33:H35"/>
    <mergeCell ref="H36:H38"/>
    <mergeCell ref="H39:H41"/>
    <mergeCell ref="H42:H44"/>
    <mergeCell ref="H45:H47"/>
    <mergeCell ref="H48:H50"/>
    <mergeCell ref="H51:H53"/>
    <mergeCell ref="H54:H56"/>
    <mergeCell ref="G288:G290"/>
    <mergeCell ref="G291:G293"/>
    <mergeCell ref="G294:G296"/>
    <mergeCell ref="G297:G299"/>
    <mergeCell ref="G300:G302"/>
    <mergeCell ref="G273:G275"/>
    <mergeCell ref="G276:G278"/>
    <mergeCell ref="G279:G281"/>
    <mergeCell ref="H72:H74"/>
    <mergeCell ref="H75:H77"/>
    <mergeCell ref="H78:H80"/>
    <mergeCell ref="H81:H83"/>
    <mergeCell ref="H84:H86"/>
    <mergeCell ref="H57:H59"/>
    <mergeCell ref="H60:H62"/>
    <mergeCell ref="H63:H65"/>
    <mergeCell ref="H66:H68"/>
    <mergeCell ref="H69:H71"/>
    <mergeCell ref="H102:H104"/>
    <mergeCell ref="H105:H107"/>
    <mergeCell ref="H108:H110"/>
    <mergeCell ref="H111:H113"/>
    <mergeCell ref="H114:H116"/>
    <mergeCell ref="H87:H89"/>
    <mergeCell ref="H90:H92"/>
    <mergeCell ref="H93:H95"/>
    <mergeCell ref="H96:H98"/>
    <mergeCell ref="H99:H101"/>
    <mergeCell ref="H132:H134"/>
    <mergeCell ref="H135:H137"/>
    <mergeCell ref="H138:H140"/>
    <mergeCell ref="H141:H143"/>
    <mergeCell ref="H144:H146"/>
    <mergeCell ref="H117:H119"/>
    <mergeCell ref="H120:H122"/>
    <mergeCell ref="H123:H125"/>
    <mergeCell ref="H126:H128"/>
    <mergeCell ref="H129:H131"/>
    <mergeCell ref="H162:H164"/>
    <mergeCell ref="H165:H167"/>
    <mergeCell ref="H168:H170"/>
    <mergeCell ref="H171:H173"/>
    <mergeCell ref="H174:H176"/>
    <mergeCell ref="H147:H149"/>
    <mergeCell ref="H150:H152"/>
    <mergeCell ref="H153:H155"/>
    <mergeCell ref="H156:H158"/>
    <mergeCell ref="H159:H161"/>
    <mergeCell ref="H192:H194"/>
    <mergeCell ref="H195:H197"/>
    <mergeCell ref="H198:H200"/>
    <mergeCell ref="H201:H203"/>
    <mergeCell ref="H204:H206"/>
    <mergeCell ref="H177:H179"/>
    <mergeCell ref="H180:H182"/>
    <mergeCell ref="H183:H185"/>
    <mergeCell ref="H186:H188"/>
    <mergeCell ref="H189:H191"/>
    <mergeCell ref="H222:H224"/>
    <mergeCell ref="H225:H227"/>
    <mergeCell ref="H228:H230"/>
    <mergeCell ref="H231:H233"/>
    <mergeCell ref="H234:H236"/>
    <mergeCell ref="H207:H209"/>
    <mergeCell ref="H210:H212"/>
    <mergeCell ref="H213:H215"/>
    <mergeCell ref="H216:H218"/>
    <mergeCell ref="H219:H221"/>
    <mergeCell ref="H252:H254"/>
    <mergeCell ref="H255:H257"/>
    <mergeCell ref="H258:H260"/>
    <mergeCell ref="H261:H263"/>
    <mergeCell ref="H264:H266"/>
    <mergeCell ref="H237:H239"/>
    <mergeCell ref="H240:H242"/>
    <mergeCell ref="H243:H245"/>
    <mergeCell ref="H246:H248"/>
    <mergeCell ref="H249:H251"/>
    <mergeCell ref="H306:H308"/>
    <mergeCell ref="H309:H311"/>
    <mergeCell ref="H282:H284"/>
    <mergeCell ref="H285:H287"/>
    <mergeCell ref="H288:H290"/>
    <mergeCell ref="H291:H293"/>
    <mergeCell ref="H294:H296"/>
    <mergeCell ref="H267:H269"/>
    <mergeCell ref="H270:H272"/>
    <mergeCell ref="H273:H275"/>
    <mergeCell ref="H276:H278"/>
    <mergeCell ref="H279:H281"/>
    <mergeCell ref="I66:I68"/>
    <mergeCell ref="I69:I71"/>
    <mergeCell ref="I72:I74"/>
    <mergeCell ref="I75:I77"/>
    <mergeCell ref="I78:I80"/>
    <mergeCell ref="H312:H314"/>
    <mergeCell ref="I21:I23"/>
    <mergeCell ref="I24:I26"/>
    <mergeCell ref="I27:I29"/>
    <mergeCell ref="I30:I32"/>
    <mergeCell ref="I33:I35"/>
    <mergeCell ref="I36:I38"/>
    <mergeCell ref="I39:I41"/>
    <mergeCell ref="I42:I44"/>
    <mergeCell ref="I45:I47"/>
    <mergeCell ref="I48:I50"/>
    <mergeCell ref="I51:I53"/>
    <mergeCell ref="I54:I56"/>
    <mergeCell ref="I57:I59"/>
    <mergeCell ref="I60:I62"/>
    <mergeCell ref="I63:I65"/>
    <mergeCell ref="H297:H299"/>
    <mergeCell ref="H300:H302"/>
    <mergeCell ref="H303:H305"/>
    <mergeCell ref="I96:I98"/>
    <mergeCell ref="I99:I101"/>
    <mergeCell ref="I102:I104"/>
    <mergeCell ref="I105:I107"/>
    <mergeCell ref="I108:I110"/>
    <mergeCell ref="I81:I83"/>
    <mergeCell ref="I84:I86"/>
    <mergeCell ref="I87:I89"/>
    <mergeCell ref="I90:I92"/>
    <mergeCell ref="I93:I95"/>
    <mergeCell ref="I126:I128"/>
    <mergeCell ref="I129:I131"/>
    <mergeCell ref="I132:I134"/>
    <mergeCell ref="I135:I137"/>
    <mergeCell ref="I138:I140"/>
    <mergeCell ref="I111:I113"/>
    <mergeCell ref="I114:I116"/>
    <mergeCell ref="I117:I119"/>
    <mergeCell ref="I120:I122"/>
    <mergeCell ref="I123:I125"/>
    <mergeCell ref="I156:I158"/>
    <mergeCell ref="I159:I161"/>
    <mergeCell ref="I162:I164"/>
    <mergeCell ref="I165:I167"/>
    <mergeCell ref="I168:I170"/>
    <mergeCell ref="I141:I143"/>
    <mergeCell ref="I144:I146"/>
    <mergeCell ref="I147:I149"/>
    <mergeCell ref="I150:I152"/>
    <mergeCell ref="I153:I155"/>
    <mergeCell ref="I186:I188"/>
    <mergeCell ref="I189:I191"/>
    <mergeCell ref="I192:I194"/>
    <mergeCell ref="I195:I197"/>
    <mergeCell ref="I198:I200"/>
    <mergeCell ref="I171:I173"/>
    <mergeCell ref="I174:I176"/>
    <mergeCell ref="I177:I179"/>
    <mergeCell ref="I180:I182"/>
    <mergeCell ref="I183:I185"/>
    <mergeCell ref="I216:I218"/>
    <mergeCell ref="I219:I221"/>
    <mergeCell ref="I222:I224"/>
    <mergeCell ref="I225:I227"/>
    <mergeCell ref="I228:I230"/>
    <mergeCell ref="I201:I203"/>
    <mergeCell ref="I204:I206"/>
    <mergeCell ref="I207:I209"/>
    <mergeCell ref="I210:I212"/>
    <mergeCell ref="I213:I215"/>
    <mergeCell ref="I246:I248"/>
    <mergeCell ref="I249:I251"/>
    <mergeCell ref="I252:I254"/>
    <mergeCell ref="I255:I257"/>
    <mergeCell ref="I258:I260"/>
    <mergeCell ref="I231:I233"/>
    <mergeCell ref="I234:I236"/>
    <mergeCell ref="I237:I239"/>
    <mergeCell ref="I240:I242"/>
    <mergeCell ref="I243:I245"/>
    <mergeCell ref="I300:I302"/>
    <mergeCell ref="I303:I305"/>
    <mergeCell ref="I276:I278"/>
    <mergeCell ref="I279:I281"/>
    <mergeCell ref="I282:I284"/>
    <mergeCell ref="I285:I287"/>
    <mergeCell ref="I288:I290"/>
    <mergeCell ref="I261:I263"/>
    <mergeCell ref="I264:I266"/>
    <mergeCell ref="I267:I269"/>
    <mergeCell ref="I270:I272"/>
    <mergeCell ref="I273:I275"/>
    <mergeCell ref="J60:J62"/>
    <mergeCell ref="J63:J65"/>
    <mergeCell ref="J66:J68"/>
    <mergeCell ref="J69:J71"/>
    <mergeCell ref="J72:J74"/>
    <mergeCell ref="I306:I308"/>
    <mergeCell ref="I309:I311"/>
    <mergeCell ref="I312:I314"/>
    <mergeCell ref="J21:J23"/>
    <mergeCell ref="J24:J26"/>
    <mergeCell ref="J27:J29"/>
    <mergeCell ref="J30:J32"/>
    <mergeCell ref="J33:J35"/>
    <mergeCell ref="J36:J38"/>
    <mergeCell ref="J39:J41"/>
    <mergeCell ref="J42:J44"/>
    <mergeCell ref="J45:J47"/>
    <mergeCell ref="J48:J50"/>
    <mergeCell ref="J51:J53"/>
    <mergeCell ref="J54:J56"/>
    <mergeCell ref="J57:J59"/>
    <mergeCell ref="I291:I293"/>
    <mergeCell ref="I294:I296"/>
    <mergeCell ref="I297:I299"/>
    <mergeCell ref="J90:J92"/>
    <mergeCell ref="J93:J95"/>
    <mergeCell ref="J96:J98"/>
    <mergeCell ref="J99:J101"/>
    <mergeCell ref="J102:J104"/>
    <mergeCell ref="J75:J77"/>
    <mergeCell ref="J78:J80"/>
    <mergeCell ref="J81:J83"/>
    <mergeCell ref="J84:J86"/>
    <mergeCell ref="J87:J89"/>
    <mergeCell ref="J120:J122"/>
    <mergeCell ref="J123:J125"/>
    <mergeCell ref="J126:J128"/>
    <mergeCell ref="J129:J131"/>
    <mergeCell ref="J132:J134"/>
    <mergeCell ref="J105:J107"/>
    <mergeCell ref="J108:J110"/>
    <mergeCell ref="J111:J113"/>
    <mergeCell ref="J114:J116"/>
    <mergeCell ref="J117:J119"/>
    <mergeCell ref="J150:J152"/>
    <mergeCell ref="J153:J155"/>
    <mergeCell ref="J156:J158"/>
    <mergeCell ref="J159:J161"/>
    <mergeCell ref="J162:J164"/>
    <mergeCell ref="J135:J137"/>
    <mergeCell ref="J138:J140"/>
    <mergeCell ref="J141:J143"/>
    <mergeCell ref="J144:J146"/>
    <mergeCell ref="J147:J149"/>
    <mergeCell ref="J180:J182"/>
    <mergeCell ref="J183:J185"/>
    <mergeCell ref="J186:J188"/>
    <mergeCell ref="J189:J191"/>
    <mergeCell ref="J192:J194"/>
    <mergeCell ref="J165:J167"/>
    <mergeCell ref="J168:J170"/>
    <mergeCell ref="J171:J173"/>
    <mergeCell ref="J174:J176"/>
    <mergeCell ref="J177:J179"/>
    <mergeCell ref="J210:J212"/>
    <mergeCell ref="J213:J215"/>
    <mergeCell ref="J216:J218"/>
    <mergeCell ref="J219:J221"/>
    <mergeCell ref="J222:J224"/>
    <mergeCell ref="J195:J197"/>
    <mergeCell ref="J198:J200"/>
    <mergeCell ref="J201:J203"/>
    <mergeCell ref="J204:J206"/>
    <mergeCell ref="J207:J209"/>
    <mergeCell ref="J240:J242"/>
    <mergeCell ref="J243:J245"/>
    <mergeCell ref="J246:J248"/>
    <mergeCell ref="J249:J251"/>
    <mergeCell ref="J252:J254"/>
    <mergeCell ref="J225:J227"/>
    <mergeCell ref="J228:J230"/>
    <mergeCell ref="J231:J233"/>
    <mergeCell ref="J234:J236"/>
    <mergeCell ref="J237:J239"/>
    <mergeCell ref="J270:J272"/>
    <mergeCell ref="J273:J275"/>
    <mergeCell ref="J276:J278"/>
    <mergeCell ref="J279:J281"/>
    <mergeCell ref="J282:J284"/>
    <mergeCell ref="J255:J257"/>
    <mergeCell ref="J258:J260"/>
    <mergeCell ref="J261:J263"/>
    <mergeCell ref="J264:J266"/>
    <mergeCell ref="J267:J269"/>
    <mergeCell ref="J300:J302"/>
    <mergeCell ref="J303:J305"/>
    <mergeCell ref="J306:J308"/>
    <mergeCell ref="J309:J311"/>
    <mergeCell ref="J312:J314"/>
    <mergeCell ref="J285:J287"/>
    <mergeCell ref="J288:J290"/>
    <mergeCell ref="J291:J293"/>
    <mergeCell ref="J294:J296"/>
    <mergeCell ref="J297:J299"/>
  </mergeCells>
  <pageMargins left="0.18" right="0.24" top="0.25" bottom="0.28999999999999998" header="0.16" footer="0.17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№2</vt:lpstr>
      <vt:lpstr>Приложение 2.3.</vt:lpstr>
      <vt:lpstr>Print_Area_1</vt:lpstr>
      <vt:lpstr>'Приложение №2'!Область_печати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User</cp:lastModifiedBy>
  <cp:revision>0</cp:revision>
  <cp:lastPrinted>2021-04-09T07:12:21Z</cp:lastPrinted>
  <dcterms:created xsi:type="dcterms:W3CDTF">2015-07-10T13:15:19Z</dcterms:created>
  <dcterms:modified xsi:type="dcterms:W3CDTF">2021-09-09T09:53:23Z</dcterms:modified>
</cp:coreProperties>
</file>