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G46" i="1" l="1"/>
  <c r="G48" i="1" s="1"/>
  <c r="E50" i="1" s="1"/>
  <c r="G47" i="1" l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F13" i="2" l="1"/>
</calcChain>
</file>

<file path=xl/sharedStrings.xml><?xml version="1.0" encoding="utf-8"?>
<sst xmlns="http://schemas.openxmlformats.org/spreadsheetml/2006/main" count="87" uniqueCount="55">
  <si>
    <t>№</t>
  </si>
  <si>
    <t>Артикул</t>
  </si>
  <si>
    <t>Количество</t>
  </si>
  <si>
    <t>Цена</t>
  </si>
  <si>
    <t>Сумма</t>
  </si>
  <si>
    <t>Итого:</t>
  </si>
  <si>
    <t>Итого с НДС:</t>
  </si>
  <si>
    <t>Наименование товара</t>
  </si>
  <si>
    <t>ед.изм.</t>
  </si>
  <si>
    <t>Приложение №1 к Договору № ___ от ____________</t>
  </si>
  <si>
    <t>директор МКУ "УСЗ"</t>
  </si>
  <si>
    <t xml:space="preserve">_____________ О.Ю. Чепелев  </t>
  </si>
  <si>
    <t>Спецификация поставки товара</t>
  </si>
  <si>
    <t>рублей</t>
  </si>
  <si>
    <t>"Утверждаю"</t>
  </si>
  <si>
    <t>"Согласовано"</t>
  </si>
  <si>
    <t>шт</t>
  </si>
  <si>
    <t xml:space="preserve">_______________ </t>
  </si>
  <si>
    <t>В т.ч. НДС (20%):</t>
  </si>
  <si>
    <t>Замок ЗВ A.B.V .06-50  GP врезной 04648</t>
  </si>
  <si>
    <t>Мех.цил.Apecs Premier RT-62-C-G 07553</t>
  </si>
  <si>
    <t>Замок 1223/60-G (золото) 07206</t>
  </si>
  <si>
    <t>ЗВ 1526/60-G (0118G) Апекс г.Москва 00328</t>
  </si>
  <si>
    <t>ЗВ 1226/60-G (0126G) Апекс г.Москва 00329</t>
  </si>
  <si>
    <t>Замок 1527/60-G-GM (0124) г.Москва 08304</t>
  </si>
  <si>
    <t>Замок 2223/60 АВ бронза г.Москва 08438</t>
  </si>
  <si>
    <t>Корпус AVERS 2000-ZN противопожарный 05492</t>
  </si>
  <si>
    <t>Петля сталь 4"-2ВВ FHP CP  хром б/колпака 04748</t>
  </si>
  <si>
    <t>Петля сталь 4"-2ВВ FНР PB  лат. без колп, Нора-М (шт.) 03299</t>
  </si>
  <si>
    <t>Замок 1023/60-АВ (бронза) г.Москва 07674</t>
  </si>
  <si>
    <t>Мех. цил.FERRE ZN M60 ZG(30*30)кл/кл 05736</t>
  </si>
  <si>
    <t>Мех. цил.FERRE ZN M60 Z С G(30Т*30) кл/верт 01124</t>
  </si>
  <si>
    <t>Мех. цил.FERRE ZN M70 Z G(35*35)кл/кл 06911</t>
  </si>
  <si>
    <t>Мех. цил.FERRE ZN M70 Z С G(35Т*35)кл/верт 06908</t>
  </si>
  <si>
    <t>Мех. цил.FERRE ZN M80 Z SN(40*40) кл/кл 06848</t>
  </si>
  <si>
    <t>Мех. цил.FERRE ZN M80 Z С SN(40Т*40) кл/верт 02211</t>
  </si>
  <si>
    <t>Замок навесной Avers PD-20-60 05572</t>
  </si>
  <si>
    <t>Защелка AVERS 6072-01G г.Москва 02443</t>
  </si>
  <si>
    <t>Замок ЗВ4-3.03  (сер) Зенит г.Димитровград (шт.) 02102</t>
  </si>
  <si>
    <t>Мех. цилиндр МЦ1-6 "Зенит" (шт.) (к врезным) 02961</t>
  </si>
  <si>
    <t>Ручка-скоба HC-0901-25/200-INOX (пара) мал 05307</t>
  </si>
  <si>
    <t>Ручка  разд.TRODOS AL-X11 P/BCP(золото /хром) 06895</t>
  </si>
  <si>
    <t>Замок ЗН-067-01  г.Киров (шт.) 00434</t>
  </si>
  <si>
    <t>Замок ЗН1-1 г.Пенза (шт.) 00035</t>
  </si>
  <si>
    <t>Замок ЗВ 4-0623(медь)ПТИМАШ 05633</t>
  </si>
  <si>
    <t>Замок ШО-40 г.Минск 00382</t>
  </si>
  <si>
    <t>Корпус ЗВСП-ЗЩ Меттэм унив. б/тяг (ЗВ 9.143.0.0) Меттэм 01951</t>
  </si>
  <si>
    <t>Замок ВС1-П  г.Киров (шт.) 00206</t>
  </si>
  <si>
    <t>Замок ВС2-49 г.Чебоксары 06290</t>
  </si>
  <si>
    <t>Замок ЗВ-7РМ-004-Хп противопожарный КРИТ 05968</t>
  </si>
  <si>
    <t>06.40. Гранит б/руч. лев. б/тяг Эльбор 05275</t>
  </si>
  <si>
    <t>Замок ЗВ9-4-1(медь) г.Могилев (шт.) 01171</t>
  </si>
  <si>
    <t>Замок навесной AVERS PD-01-63 05872</t>
  </si>
  <si>
    <t>Замок врезной ЗВ4-У" АРИКО" 04204</t>
  </si>
  <si>
    <t xml:space="preserve">Всего наименований 35, на сумму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</si>
</sst>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4" fontId="4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4" fontId="4" fillId="0" borderId="3" xfId="0" applyNumberFormat="1" applyFont="1" applyBorder="1" applyAlignment="1">
      <alignment horizontal="center"/>
    </xf>
    <xf numFmtId="0" fontId="5" fillId="0" borderId="0" xfId="0" applyFont="1"/>
    <xf numFmtId="0" fontId="3" fillId="0" borderId="3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C53" sqref="C53"/>
    </sheetView>
  </sheetViews>
  <sheetFormatPr defaultColWidth="9.140625" defaultRowHeight="15" x14ac:dyDescent="0.25"/>
  <cols>
    <col min="1" max="1" width="3.85546875" style="3" customWidth="1"/>
    <col min="2" max="2" width="14.42578125" style="3" customWidth="1"/>
    <col min="3" max="3" width="42.140625" style="3" customWidth="1"/>
    <col min="4" max="4" width="7.140625" style="27" customWidth="1"/>
    <col min="5" max="5" width="9.85546875" style="4" customWidth="1"/>
    <col min="6" max="6" width="9.140625" style="4"/>
    <col min="7" max="7" width="11.42578125" style="4" customWidth="1"/>
    <col min="8" max="16384" width="9.140625" style="3"/>
  </cols>
  <sheetData>
    <row r="1" spans="1:7" x14ac:dyDescent="0.25">
      <c r="G1" s="2" t="s">
        <v>9</v>
      </c>
    </row>
    <row r="3" spans="1:7" ht="15.75" x14ac:dyDescent="0.25">
      <c r="B3" s="33" t="s">
        <v>14</v>
      </c>
      <c r="C3" s="33"/>
      <c r="G3" s="2" t="s">
        <v>15</v>
      </c>
    </row>
    <row r="4" spans="1:7" ht="15.75" x14ac:dyDescent="0.25">
      <c r="B4" s="33" t="s">
        <v>10</v>
      </c>
      <c r="C4" s="33"/>
      <c r="D4" s="36"/>
      <c r="E4" s="36"/>
      <c r="F4" s="36"/>
      <c r="G4" s="36"/>
    </row>
    <row r="5" spans="1:7" ht="15.75" x14ac:dyDescent="0.25">
      <c r="B5" s="34" t="s">
        <v>11</v>
      </c>
      <c r="C5" s="34"/>
      <c r="F5" s="4" t="s">
        <v>17</v>
      </c>
      <c r="G5" s="26"/>
    </row>
    <row r="6" spans="1:7" ht="15.75" x14ac:dyDescent="0.25">
      <c r="B6" s="1"/>
      <c r="C6" s="1"/>
      <c r="G6" s="2"/>
    </row>
    <row r="7" spans="1:7" ht="15.75" x14ac:dyDescent="0.25">
      <c r="B7" s="1"/>
      <c r="C7" s="35" t="s">
        <v>12</v>
      </c>
      <c r="D7" s="35"/>
      <c r="E7" s="35"/>
      <c r="G7" s="2"/>
    </row>
    <row r="8" spans="1:7" ht="15.75" thickBot="1" x14ac:dyDescent="0.3"/>
    <row r="9" spans="1:7" s="11" customFormat="1" ht="44.25" thickBot="1" x14ac:dyDescent="0.3">
      <c r="A9" s="5" t="s">
        <v>0</v>
      </c>
      <c r="B9" s="6" t="s">
        <v>1</v>
      </c>
      <c r="C9" s="7" t="s">
        <v>7</v>
      </c>
      <c r="D9" s="8" t="s">
        <v>2</v>
      </c>
      <c r="E9" s="9" t="s">
        <v>8</v>
      </c>
      <c r="F9" s="8" t="s">
        <v>3</v>
      </c>
      <c r="G9" s="10" t="s">
        <v>4</v>
      </c>
    </row>
    <row r="10" spans="1:7" x14ac:dyDescent="0.25">
      <c r="A10" s="12">
        <v>1</v>
      </c>
      <c r="B10" s="12"/>
      <c r="C10" s="32" t="s">
        <v>19</v>
      </c>
      <c r="D10" s="37">
        <v>2</v>
      </c>
      <c r="E10" s="13" t="s">
        <v>16</v>
      </c>
      <c r="F10" s="13"/>
      <c r="G10" s="13"/>
    </row>
    <row r="11" spans="1:7" x14ac:dyDescent="0.25">
      <c r="A11" s="12">
        <v>2</v>
      </c>
      <c r="B11" s="12"/>
      <c r="C11" s="32" t="s">
        <v>20</v>
      </c>
      <c r="D11" s="37">
        <v>5</v>
      </c>
      <c r="E11" s="13" t="s">
        <v>16</v>
      </c>
      <c r="F11" s="13"/>
      <c r="G11" s="13"/>
    </row>
    <row r="12" spans="1:7" x14ac:dyDescent="0.25">
      <c r="A12" s="12">
        <v>3</v>
      </c>
      <c r="B12" s="12"/>
      <c r="C12" s="32" t="s">
        <v>21</v>
      </c>
      <c r="D12" s="37">
        <v>10</v>
      </c>
      <c r="E12" s="13" t="s">
        <v>16</v>
      </c>
      <c r="F12" s="13"/>
      <c r="G12" s="13"/>
    </row>
    <row r="13" spans="1:7" x14ac:dyDescent="0.25">
      <c r="A13" s="12">
        <v>4</v>
      </c>
      <c r="B13" s="12"/>
      <c r="C13" s="32" t="s">
        <v>22</v>
      </c>
      <c r="D13" s="37">
        <v>4</v>
      </c>
      <c r="E13" s="13" t="s">
        <v>16</v>
      </c>
      <c r="F13" s="13"/>
      <c r="G13" s="13"/>
    </row>
    <row r="14" spans="1:7" x14ac:dyDescent="0.25">
      <c r="A14" s="12">
        <v>5</v>
      </c>
      <c r="B14" s="12"/>
      <c r="C14" s="32" t="s">
        <v>23</v>
      </c>
      <c r="D14" s="37">
        <v>4</v>
      </c>
      <c r="E14" s="13" t="s">
        <v>16</v>
      </c>
      <c r="F14" s="13"/>
      <c r="G14" s="13"/>
    </row>
    <row r="15" spans="1:7" x14ac:dyDescent="0.25">
      <c r="A15" s="12">
        <v>6</v>
      </c>
      <c r="B15" s="12"/>
      <c r="C15" s="32" t="s">
        <v>24</v>
      </c>
      <c r="D15" s="37">
        <v>3</v>
      </c>
      <c r="E15" s="13" t="s">
        <v>16</v>
      </c>
      <c r="F15" s="13"/>
      <c r="G15" s="13"/>
    </row>
    <row r="16" spans="1:7" x14ac:dyDescent="0.25">
      <c r="A16" s="12">
        <v>7</v>
      </c>
      <c r="B16" s="12"/>
      <c r="C16" s="32" t="s">
        <v>25</v>
      </c>
      <c r="D16" s="37">
        <v>4</v>
      </c>
      <c r="E16" s="13" t="s">
        <v>16</v>
      </c>
      <c r="F16" s="13"/>
      <c r="G16" s="13"/>
    </row>
    <row r="17" spans="1:7" ht="30" x14ac:dyDescent="0.25">
      <c r="A17" s="12">
        <v>8</v>
      </c>
      <c r="B17" s="12"/>
      <c r="C17" s="32" t="s">
        <v>26</v>
      </c>
      <c r="D17" s="37">
        <v>3</v>
      </c>
      <c r="E17" s="13" t="s">
        <v>16</v>
      </c>
      <c r="F17" s="13"/>
      <c r="G17" s="13"/>
    </row>
    <row r="18" spans="1:7" ht="30" x14ac:dyDescent="0.25">
      <c r="A18" s="12">
        <v>9</v>
      </c>
      <c r="B18" s="12"/>
      <c r="C18" s="32" t="s">
        <v>27</v>
      </c>
      <c r="D18" s="37">
        <v>6</v>
      </c>
      <c r="E18" s="13" t="s">
        <v>16</v>
      </c>
      <c r="F18" s="13"/>
      <c r="G18" s="13"/>
    </row>
    <row r="19" spans="1:7" ht="30" x14ac:dyDescent="0.25">
      <c r="A19" s="12">
        <v>10</v>
      </c>
      <c r="B19" s="12"/>
      <c r="C19" s="32" t="s">
        <v>28</v>
      </c>
      <c r="D19" s="37">
        <v>6</v>
      </c>
      <c r="E19" s="13" t="s">
        <v>16</v>
      </c>
      <c r="F19" s="13"/>
      <c r="G19" s="13"/>
    </row>
    <row r="20" spans="1:7" x14ac:dyDescent="0.25">
      <c r="A20" s="12">
        <v>11</v>
      </c>
      <c r="B20" s="12"/>
      <c r="C20" s="32" t="s">
        <v>29</v>
      </c>
      <c r="D20" s="37">
        <v>5</v>
      </c>
      <c r="E20" s="13" t="s">
        <v>16</v>
      </c>
      <c r="F20" s="13"/>
      <c r="G20" s="13"/>
    </row>
    <row r="21" spans="1:7" ht="30" x14ac:dyDescent="0.25">
      <c r="A21" s="12">
        <v>12</v>
      </c>
      <c r="B21" s="12"/>
      <c r="C21" s="32" t="s">
        <v>30</v>
      </c>
      <c r="D21" s="37">
        <v>3</v>
      </c>
      <c r="E21" s="13" t="s">
        <v>16</v>
      </c>
      <c r="F21" s="13"/>
      <c r="G21" s="13"/>
    </row>
    <row r="22" spans="1:7" ht="30" x14ac:dyDescent="0.25">
      <c r="A22" s="12">
        <v>13</v>
      </c>
      <c r="B22" s="12"/>
      <c r="C22" s="32" t="s">
        <v>31</v>
      </c>
      <c r="D22" s="37">
        <v>3</v>
      </c>
      <c r="E22" s="13" t="s">
        <v>16</v>
      </c>
      <c r="F22" s="13"/>
      <c r="G22" s="13"/>
    </row>
    <row r="23" spans="1:7" ht="30" x14ac:dyDescent="0.25">
      <c r="A23" s="12">
        <v>14</v>
      </c>
      <c r="B23" s="12"/>
      <c r="C23" s="32" t="s">
        <v>32</v>
      </c>
      <c r="D23" s="37">
        <v>3</v>
      </c>
      <c r="E23" s="13" t="s">
        <v>16</v>
      </c>
      <c r="F23" s="13"/>
      <c r="G23" s="13"/>
    </row>
    <row r="24" spans="1:7" ht="30" x14ac:dyDescent="0.25">
      <c r="A24" s="12">
        <v>15</v>
      </c>
      <c r="B24" s="12"/>
      <c r="C24" s="32" t="s">
        <v>33</v>
      </c>
      <c r="D24" s="37">
        <v>3</v>
      </c>
      <c r="E24" s="13" t="s">
        <v>16</v>
      </c>
      <c r="F24" s="13"/>
      <c r="G24" s="13"/>
    </row>
    <row r="25" spans="1:7" ht="30" x14ac:dyDescent="0.25">
      <c r="A25" s="12">
        <v>16</v>
      </c>
      <c r="B25" s="12"/>
      <c r="C25" s="32" t="s">
        <v>34</v>
      </c>
      <c r="D25" s="37">
        <v>3</v>
      </c>
      <c r="E25" s="13" t="s">
        <v>16</v>
      </c>
      <c r="F25" s="13"/>
      <c r="G25" s="13"/>
    </row>
    <row r="26" spans="1:7" ht="30" x14ac:dyDescent="0.25">
      <c r="A26" s="12">
        <v>17</v>
      </c>
      <c r="B26" s="12"/>
      <c r="C26" s="32" t="s">
        <v>35</v>
      </c>
      <c r="D26" s="37">
        <v>3</v>
      </c>
      <c r="E26" s="13" t="s">
        <v>16</v>
      </c>
      <c r="F26" s="13"/>
      <c r="G26" s="13"/>
    </row>
    <row r="27" spans="1:7" x14ac:dyDescent="0.25">
      <c r="A27" s="12">
        <v>18</v>
      </c>
      <c r="B27" s="12"/>
      <c r="C27" s="32" t="s">
        <v>36</v>
      </c>
      <c r="D27" s="37">
        <v>5</v>
      </c>
      <c r="E27" s="13" t="s">
        <v>16</v>
      </c>
      <c r="F27" s="13"/>
      <c r="G27" s="13"/>
    </row>
    <row r="28" spans="1:7" x14ac:dyDescent="0.25">
      <c r="A28" s="12">
        <v>19</v>
      </c>
      <c r="B28" s="12"/>
      <c r="C28" s="32" t="s">
        <v>37</v>
      </c>
      <c r="D28" s="37">
        <v>5</v>
      </c>
      <c r="E28" s="13" t="s">
        <v>16</v>
      </c>
      <c r="F28" s="13"/>
      <c r="G28" s="13"/>
    </row>
    <row r="29" spans="1:7" ht="30" x14ac:dyDescent="0.25">
      <c r="A29" s="12">
        <v>20</v>
      </c>
      <c r="B29" s="12"/>
      <c r="C29" s="32" t="s">
        <v>38</v>
      </c>
      <c r="D29" s="37">
        <v>5</v>
      </c>
      <c r="E29" s="13" t="s">
        <v>16</v>
      </c>
      <c r="F29" s="13"/>
      <c r="G29" s="13"/>
    </row>
    <row r="30" spans="1:7" ht="30" x14ac:dyDescent="0.25">
      <c r="A30" s="12">
        <v>21</v>
      </c>
      <c r="B30" s="12"/>
      <c r="C30" s="32" t="s">
        <v>39</v>
      </c>
      <c r="D30" s="37">
        <v>5</v>
      </c>
      <c r="E30" s="13" t="s">
        <v>16</v>
      </c>
      <c r="F30" s="13"/>
      <c r="G30" s="13"/>
    </row>
    <row r="31" spans="1:7" ht="30" x14ac:dyDescent="0.25">
      <c r="A31" s="12">
        <v>22</v>
      </c>
      <c r="B31" s="12"/>
      <c r="C31" s="32" t="s">
        <v>40</v>
      </c>
      <c r="D31" s="37">
        <v>2</v>
      </c>
      <c r="E31" s="13" t="s">
        <v>16</v>
      </c>
      <c r="F31" s="13"/>
      <c r="G31" s="13"/>
    </row>
    <row r="32" spans="1:7" ht="30" x14ac:dyDescent="0.25">
      <c r="A32" s="12">
        <v>23</v>
      </c>
      <c r="B32" s="12"/>
      <c r="C32" s="32" t="s">
        <v>41</v>
      </c>
      <c r="D32" s="37">
        <v>5</v>
      </c>
      <c r="E32" s="13" t="s">
        <v>16</v>
      </c>
      <c r="F32" s="13"/>
      <c r="G32" s="13"/>
    </row>
    <row r="33" spans="1:7" x14ac:dyDescent="0.25">
      <c r="A33" s="12">
        <v>24</v>
      </c>
      <c r="B33" s="12"/>
      <c r="C33" s="32" t="s">
        <v>42</v>
      </c>
      <c r="D33" s="37">
        <v>3</v>
      </c>
      <c r="E33" s="13" t="s">
        <v>16</v>
      </c>
      <c r="F33" s="13"/>
      <c r="G33" s="13"/>
    </row>
    <row r="34" spans="1:7" x14ac:dyDescent="0.25">
      <c r="A34" s="12">
        <v>25</v>
      </c>
      <c r="B34" s="12"/>
      <c r="C34" s="32" t="s">
        <v>43</v>
      </c>
      <c r="D34" s="37">
        <v>3</v>
      </c>
      <c r="E34" s="13" t="s">
        <v>16</v>
      </c>
      <c r="F34" s="13"/>
      <c r="G34" s="13"/>
    </row>
    <row r="35" spans="1:7" x14ac:dyDescent="0.25">
      <c r="A35" s="12">
        <v>26</v>
      </c>
      <c r="B35" s="12"/>
      <c r="C35" s="32" t="s">
        <v>44</v>
      </c>
      <c r="D35" s="37">
        <v>8</v>
      </c>
      <c r="E35" s="13" t="s">
        <v>16</v>
      </c>
      <c r="F35" s="13"/>
      <c r="G35" s="13"/>
    </row>
    <row r="36" spans="1:7" x14ac:dyDescent="0.25">
      <c r="A36" s="12">
        <v>27</v>
      </c>
      <c r="B36" s="12"/>
      <c r="C36" s="32" t="s">
        <v>45</v>
      </c>
      <c r="D36" s="37">
        <v>5</v>
      </c>
      <c r="E36" s="13" t="s">
        <v>16</v>
      </c>
      <c r="F36" s="13"/>
      <c r="G36" s="13"/>
    </row>
    <row r="37" spans="1:7" ht="30" x14ac:dyDescent="0.25">
      <c r="A37" s="12">
        <v>28</v>
      </c>
      <c r="B37" s="12"/>
      <c r="C37" s="32" t="s">
        <v>46</v>
      </c>
      <c r="D37" s="37">
        <v>1</v>
      </c>
      <c r="E37" s="13" t="s">
        <v>16</v>
      </c>
      <c r="F37" s="13"/>
      <c r="G37" s="13"/>
    </row>
    <row r="38" spans="1:7" x14ac:dyDescent="0.25">
      <c r="A38" s="12">
        <v>29</v>
      </c>
      <c r="B38" s="12"/>
      <c r="C38" s="32" t="s">
        <v>47</v>
      </c>
      <c r="D38" s="37">
        <v>4</v>
      </c>
      <c r="E38" s="13" t="s">
        <v>16</v>
      </c>
      <c r="F38" s="13"/>
      <c r="G38" s="13"/>
    </row>
    <row r="39" spans="1:7" x14ac:dyDescent="0.25">
      <c r="A39" s="12">
        <v>30</v>
      </c>
      <c r="B39" s="12"/>
      <c r="C39" s="32" t="s">
        <v>48</v>
      </c>
      <c r="D39" s="37">
        <v>5</v>
      </c>
      <c r="E39" s="13" t="s">
        <v>16</v>
      </c>
      <c r="F39" s="13"/>
      <c r="G39" s="13"/>
    </row>
    <row r="40" spans="1:7" ht="30" x14ac:dyDescent="0.25">
      <c r="A40" s="12">
        <v>31</v>
      </c>
      <c r="B40" s="12"/>
      <c r="C40" s="32" t="s">
        <v>49</v>
      </c>
      <c r="D40" s="37">
        <v>2</v>
      </c>
      <c r="E40" s="13" t="s">
        <v>16</v>
      </c>
      <c r="F40" s="13"/>
      <c r="G40" s="13"/>
    </row>
    <row r="41" spans="1:7" x14ac:dyDescent="0.25">
      <c r="A41" s="12">
        <v>32</v>
      </c>
      <c r="B41" s="12"/>
      <c r="C41" s="32" t="s">
        <v>50</v>
      </c>
      <c r="D41" s="37">
        <v>2</v>
      </c>
      <c r="E41" s="13" t="s">
        <v>16</v>
      </c>
      <c r="F41" s="13"/>
      <c r="G41" s="13"/>
    </row>
    <row r="42" spans="1:7" x14ac:dyDescent="0.25">
      <c r="A42" s="12">
        <v>33</v>
      </c>
      <c r="B42" s="12"/>
      <c r="C42" s="32" t="s">
        <v>51</v>
      </c>
      <c r="D42" s="37">
        <v>5</v>
      </c>
      <c r="E42" s="13" t="s">
        <v>16</v>
      </c>
      <c r="F42" s="13"/>
      <c r="G42" s="13"/>
    </row>
    <row r="43" spans="1:7" x14ac:dyDescent="0.25">
      <c r="A43" s="12">
        <v>34</v>
      </c>
      <c r="B43" s="12"/>
      <c r="C43" s="32" t="s">
        <v>52</v>
      </c>
      <c r="D43" s="37">
        <v>3</v>
      </c>
      <c r="E43" s="13"/>
      <c r="F43" s="13"/>
      <c r="G43" s="13"/>
    </row>
    <row r="44" spans="1:7" x14ac:dyDescent="0.25">
      <c r="A44" s="12">
        <v>35</v>
      </c>
      <c r="B44" s="12"/>
      <c r="C44" s="32" t="s">
        <v>53</v>
      </c>
      <c r="D44" s="37">
        <v>3</v>
      </c>
      <c r="E44" s="13"/>
      <c r="F44" s="13"/>
      <c r="G44" s="13"/>
    </row>
    <row r="45" spans="1:7" x14ac:dyDescent="0.25">
      <c r="A45" s="12"/>
      <c r="B45" s="12"/>
      <c r="C45" s="31"/>
      <c r="D45" s="13"/>
      <c r="E45" s="13"/>
      <c r="F45" s="13"/>
      <c r="G45" s="13"/>
    </row>
    <row r="46" spans="1:7" ht="15" customHeight="1" x14ac:dyDescent="0.25">
      <c r="D46" s="13"/>
      <c r="E46" s="13"/>
      <c r="F46" s="28" t="s">
        <v>5</v>
      </c>
      <c r="G46" s="29" t="e">
        <f>SUM(#REF!)</f>
        <v>#REF!</v>
      </c>
    </row>
    <row r="47" spans="1:7" x14ac:dyDescent="0.25">
      <c r="A47" s="14"/>
      <c r="B47" s="14"/>
      <c r="C47" s="14"/>
      <c r="D47" s="15"/>
      <c r="E47" s="15"/>
      <c r="F47" s="16" t="s">
        <v>18</v>
      </c>
      <c r="G47" s="17" t="e">
        <f>ROUND(G46-G46/1.2,2)</f>
        <v>#REF!</v>
      </c>
    </row>
    <row r="48" spans="1:7" x14ac:dyDescent="0.25">
      <c r="A48" s="14"/>
      <c r="B48" s="14"/>
      <c r="C48" s="14"/>
      <c r="D48" s="15"/>
      <c r="E48" s="15"/>
      <c r="F48" s="16" t="s">
        <v>6</v>
      </c>
      <c r="G48" s="17" t="e">
        <f>G46</f>
        <v>#REF!</v>
      </c>
    </row>
    <row r="49" spans="1:7" x14ac:dyDescent="0.25">
      <c r="A49" s="21"/>
      <c r="B49" s="21"/>
      <c r="C49" s="21"/>
      <c r="D49" s="22"/>
      <c r="E49" s="22"/>
      <c r="F49" s="23"/>
      <c r="G49" s="24"/>
    </row>
    <row r="50" spans="1:7" x14ac:dyDescent="0.25">
      <c r="A50" s="25" t="s">
        <v>54</v>
      </c>
      <c r="B50" s="18"/>
      <c r="C50" s="18"/>
      <c r="E50" s="19" t="e">
        <f>G48</f>
        <v>#REF!</v>
      </c>
      <c r="F50" s="20" t="s">
        <v>13</v>
      </c>
    </row>
    <row r="51" spans="1:7" x14ac:dyDescent="0.25">
      <c r="A51" s="18"/>
      <c r="B51" s="18"/>
      <c r="C51" s="18"/>
    </row>
  </sheetData>
  <mergeCells count="5">
    <mergeCell ref="B3:C3"/>
    <mergeCell ref="B4:C4"/>
    <mergeCell ref="B5:C5"/>
    <mergeCell ref="C7:E7"/>
    <mergeCell ref="D4:G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3"/>
  <sheetViews>
    <sheetView workbookViewId="0">
      <selection activeCell="H17" sqref="H17"/>
    </sheetView>
  </sheetViews>
  <sheetFormatPr defaultRowHeight="15" x14ac:dyDescent="0.25"/>
  <sheetData>
    <row r="6" spans="1:6" x14ac:dyDescent="0.25">
      <c r="A6" s="30">
        <v>50</v>
      </c>
      <c r="B6">
        <v>136</v>
      </c>
      <c r="C6">
        <v>140</v>
      </c>
      <c r="D6">
        <v>136</v>
      </c>
      <c r="E6" s="30">
        <f>ROUND((B6+C6+D6)/3,2)</f>
        <v>137.33000000000001</v>
      </c>
      <c r="F6">
        <f>A6*E6</f>
        <v>6866.5000000000009</v>
      </c>
    </row>
    <row r="7" spans="1:6" x14ac:dyDescent="0.25">
      <c r="A7" s="30">
        <v>50</v>
      </c>
      <c r="B7">
        <v>115</v>
      </c>
      <c r="C7">
        <v>110</v>
      </c>
      <c r="D7">
        <v>107</v>
      </c>
      <c r="E7" s="30">
        <f t="shared" ref="E7:E12" si="0">ROUND((B7+C7+D7)/3,2)</f>
        <v>110.67</v>
      </c>
      <c r="F7">
        <f t="shared" ref="F7:F12" si="1">A7*E7</f>
        <v>5533.5</v>
      </c>
    </row>
    <row r="8" spans="1:6" x14ac:dyDescent="0.25">
      <c r="A8" s="30">
        <v>200</v>
      </c>
      <c r="B8">
        <v>98</v>
      </c>
      <c r="C8">
        <v>105</v>
      </c>
      <c r="D8">
        <v>101</v>
      </c>
      <c r="E8" s="30">
        <f t="shared" si="0"/>
        <v>101.33</v>
      </c>
      <c r="F8">
        <f t="shared" si="1"/>
        <v>20266</v>
      </c>
    </row>
    <row r="9" spans="1:6" x14ac:dyDescent="0.25">
      <c r="A9" s="30">
        <v>50</v>
      </c>
      <c r="B9">
        <v>141</v>
      </c>
      <c r="C9">
        <v>135</v>
      </c>
      <c r="D9">
        <v>140</v>
      </c>
      <c r="E9" s="30">
        <f t="shared" si="0"/>
        <v>138.66999999999999</v>
      </c>
      <c r="F9">
        <f t="shared" si="1"/>
        <v>6933.4999999999991</v>
      </c>
    </row>
    <row r="10" spans="1:6" x14ac:dyDescent="0.25">
      <c r="A10" s="30">
        <v>100</v>
      </c>
      <c r="B10">
        <v>93</v>
      </c>
      <c r="C10">
        <v>91</v>
      </c>
      <c r="D10">
        <v>90</v>
      </c>
      <c r="E10" s="30">
        <f t="shared" si="0"/>
        <v>91.33</v>
      </c>
      <c r="F10">
        <f t="shared" si="1"/>
        <v>9133</v>
      </c>
    </row>
    <row r="11" spans="1:6" x14ac:dyDescent="0.25">
      <c r="A11" s="30">
        <v>300</v>
      </c>
      <c r="B11">
        <v>92</v>
      </c>
      <c r="C11">
        <v>91</v>
      </c>
      <c r="D11">
        <v>90</v>
      </c>
      <c r="E11" s="30">
        <f t="shared" si="0"/>
        <v>91</v>
      </c>
      <c r="F11">
        <f t="shared" si="1"/>
        <v>27300</v>
      </c>
    </row>
    <row r="12" spans="1:6" x14ac:dyDescent="0.25">
      <c r="A12" s="30">
        <v>50</v>
      </c>
      <c r="B12">
        <v>34</v>
      </c>
      <c r="C12">
        <v>25</v>
      </c>
      <c r="D12">
        <v>30</v>
      </c>
      <c r="E12" s="30">
        <f t="shared" si="0"/>
        <v>29.67</v>
      </c>
      <c r="F12">
        <f t="shared" si="1"/>
        <v>1483.5</v>
      </c>
    </row>
    <row r="13" spans="1:6" x14ac:dyDescent="0.25">
      <c r="F13">
        <f>SUM(F6:F12)</f>
        <v>77516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2021-06-09T11:34:57Z</dcterms:modified>
</cp:coreProperties>
</file>